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2760" yWindow="32760" windowWidth="28800" windowHeight="12165" tabRatio="864" activeTab="3"/>
  </bookViews>
  <sheets>
    <sheet name="Notes" sheetId="16" r:id="rId1"/>
    <sheet name="Entries" sheetId="15" r:id="rId2"/>
    <sheet name="Draw" sheetId="13" state="hidden" r:id="rId3"/>
    <sheet name="Chart" sheetId="12" r:id="rId4"/>
    <sheet name="R1" sheetId="10" r:id="rId5"/>
    <sheet name="Q-Final" sheetId="9" r:id="rId6"/>
    <sheet name="Semi Final" sheetId="8" r:id="rId7"/>
    <sheet name="Final" sheetId="18" r:id="rId8"/>
    <sheet name="TEAMS" sheetId="1" r:id="rId9"/>
    <sheet name="CARDS" sheetId="2" r:id="rId10"/>
    <sheet name="CARDS 2" sheetId="4" state="hidden" r:id="rId11"/>
    <sheet name="CARDS REAR" sheetId="5" r:id="rId12"/>
    <sheet name="CARDS 2 REAR" sheetId="6" state="hidden" r:id="rId13"/>
  </sheets>
  <definedNames>
    <definedName name="_xlnm._FilterDatabase" localSheetId="8" hidden="1">TEAMS!$B$23:$B$980</definedName>
    <definedName name="Bowlers">TEAMS!$B$22:$B$980</definedName>
    <definedName name="_xlnm.Print_Area" localSheetId="3">Chart!$A$1:$M$87</definedName>
    <definedName name="_xlnm.Print_Area" localSheetId="8">TEAMS!$B$1:$P$18</definedName>
  </definedNames>
  <calcPr calcId="125725"/>
</workbook>
</file>

<file path=xl/calcChain.xml><?xml version="1.0" encoding="utf-8"?>
<calcChain xmlns="http://schemas.openxmlformats.org/spreadsheetml/2006/main">
  <c r="B1" i="18"/>
  <c r="B1" i="8"/>
  <c r="B1" i="9"/>
  <c r="B1" i="10"/>
  <c r="I171" i="5"/>
  <c r="G171"/>
  <c r="D171"/>
  <c r="B171"/>
  <c r="C169"/>
  <c r="I150"/>
  <c r="G150"/>
  <c r="D150"/>
  <c r="B150"/>
  <c r="C148"/>
  <c r="I129"/>
  <c r="G129"/>
  <c r="D129"/>
  <c r="B129"/>
  <c r="C127"/>
  <c r="I108"/>
  <c r="G108"/>
  <c r="D108"/>
  <c r="B108"/>
  <c r="C106"/>
  <c r="I87"/>
  <c r="G87"/>
  <c r="D87"/>
  <c r="B87"/>
  <c r="C85"/>
  <c r="I66"/>
  <c r="G66"/>
  <c r="D66"/>
  <c r="B66"/>
  <c r="C64"/>
  <c r="I45"/>
  <c r="G45"/>
  <c r="D45"/>
  <c r="B45"/>
  <c r="C43"/>
  <c r="I24"/>
  <c r="G24"/>
  <c r="D24"/>
  <c r="B24"/>
  <c r="C22"/>
  <c r="I3"/>
  <c r="G3"/>
  <c r="D3"/>
  <c r="B3"/>
  <c r="C1"/>
  <c r="T172" i="2"/>
  <c r="O172"/>
  <c r="H172"/>
  <c r="C172"/>
  <c r="O170"/>
  <c r="A170"/>
  <c r="I168"/>
  <c r="C168"/>
  <c r="A164"/>
  <c r="A162"/>
  <c r="T149"/>
  <c r="O149"/>
  <c r="H149"/>
  <c r="C149"/>
  <c r="O147"/>
  <c r="A147"/>
  <c r="I145"/>
  <c r="C145"/>
  <c r="A141"/>
  <c r="A139"/>
  <c r="T126"/>
  <c r="O126"/>
  <c r="H126"/>
  <c r="C126"/>
  <c r="O124"/>
  <c r="A124"/>
  <c r="I122"/>
  <c r="C122"/>
  <c r="A118"/>
  <c r="A116"/>
  <c r="T103"/>
  <c r="O103"/>
  <c r="H103"/>
  <c r="C103"/>
  <c r="O101"/>
  <c r="A101"/>
  <c r="I99"/>
  <c r="C99"/>
  <c r="A95"/>
  <c r="A93"/>
  <c r="T80"/>
  <c r="O80"/>
  <c r="H80"/>
  <c r="C80"/>
  <c r="O78"/>
  <c r="A78"/>
  <c r="I76"/>
  <c r="C76"/>
  <c r="A72"/>
  <c r="A70"/>
  <c r="T57"/>
  <c r="O57"/>
  <c r="H57"/>
  <c r="C57"/>
  <c r="O55"/>
  <c r="A55"/>
  <c r="I53"/>
  <c r="C53"/>
  <c r="A49"/>
  <c r="A47"/>
  <c r="T34"/>
  <c r="O34"/>
  <c r="H34"/>
  <c r="C34"/>
  <c r="O32"/>
  <c r="A32"/>
  <c r="I30"/>
  <c r="C30"/>
  <c r="A26"/>
  <c r="A24"/>
  <c r="T11"/>
  <c r="O11"/>
  <c r="H11"/>
  <c r="C11"/>
  <c r="O9"/>
  <c r="A9"/>
  <c r="I7"/>
  <c r="C7"/>
  <c r="A3"/>
  <c r="A1"/>
  <c r="I191"/>
  <c r="C191"/>
  <c r="A187"/>
  <c r="A185"/>
  <c r="B39" i="1"/>
  <c r="B38"/>
  <c r="B37"/>
  <c r="B36"/>
  <c r="B35"/>
  <c r="B34"/>
  <c r="B33"/>
  <c r="B32"/>
  <c r="B31"/>
  <c r="B30"/>
  <c r="B29"/>
  <c r="B28"/>
  <c r="B27"/>
  <c r="B26"/>
  <c r="B25"/>
  <c r="B24"/>
  <c r="A9" i="13"/>
  <c r="H10" s="1"/>
  <c r="E14" i="15" s="1"/>
  <c r="F14" s="1"/>
  <c r="E42" i="12" s="1"/>
  <c r="E9" i="10" s="1"/>
  <c r="B3" i="15"/>
  <c r="C3"/>
  <c r="A17" i="13"/>
  <c r="B17" s="1"/>
  <c r="A15"/>
  <c r="J18" s="1"/>
  <c r="A13"/>
  <c r="I16" s="1"/>
  <c r="A11"/>
  <c r="I12" s="1"/>
  <c r="A7"/>
  <c r="E12" s="1"/>
  <c r="A5"/>
  <c r="E8" s="1"/>
  <c r="A3"/>
  <c r="E4" s="1"/>
  <c r="A14"/>
  <c r="J16" s="1"/>
  <c r="I53" i="12"/>
  <c r="C7" i="8" s="1"/>
  <c r="K63" i="12"/>
  <c r="E6" i="18" s="1"/>
  <c r="M43" i="12"/>
  <c r="I13"/>
  <c r="C6" i="8"/>
  <c r="K23" i="12"/>
  <c r="C6" i="18"/>
  <c r="A18" i="13"/>
  <c r="A16"/>
  <c r="K18" s="1"/>
  <c r="I73" i="12"/>
  <c r="E7" i="8" s="1"/>
  <c r="I33" i="12"/>
  <c r="E6" i="8" s="1"/>
  <c r="A12" i="13"/>
  <c r="G18" s="1"/>
  <c r="A10"/>
  <c r="B10" s="1"/>
  <c r="A8"/>
  <c r="E14" s="1"/>
  <c r="A6"/>
  <c r="F8" s="1"/>
  <c r="B6"/>
  <c r="A4"/>
  <c r="E6"/>
  <c r="K16"/>
  <c r="J14"/>
  <c r="F18"/>
  <c r="G12"/>
  <c r="G10"/>
  <c r="C18"/>
  <c r="C17"/>
  <c r="C16"/>
  <c r="C15"/>
  <c r="C14"/>
  <c r="C13"/>
  <c r="C12"/>
  <c r="C11"/>
  <c r="C10"/>
  <c r="C9"/>
  <c r="C8"/>
  <c r="C7"/>
  <c r="C6"/>
  <c r="C5"/>
  <c r="C4"/>
  <c r="C3"/>
  <c r="B15"/>
  <c r="B18"/>
  <c r="B12"/>
  <c r="C628" i="4"/>
  <c r="C460" i="6"/>
  <c r="C605" i="4"/>
  <c r="C443" i="6"/>
  <c r="C582" i="4"/>
  <c r="C426" i="6"/>
  <c r="C559" i="4"/>
  <c r="C409" i="6"/>
  <c r="C536" i="4"/>
  <c r="C392" i="6"/>
  <c r="C513" i="4"/>
  <c r="C375" i="6"/>
  <c r="C490" i="4"/>
  <c r="C358" i="6"/>
  <c r="C467" i="4"/>
  <c r="C341" i="6"/>
  <c r="C444" i="4"/>
  <c r="C324" i="6"/>
  <c r="C421" i="4"/>
  <c r="C307" i="6"/>
  <c r="C398" i="4"/>
  <c r="C290" i="6"/>
  <c r="C375" i="4"/>
  <c r="C273" i="6"/>
  <c r="C352" i="4"/>
  <c r="C256" i="6"/>
  <c r="C329" i="4"/>
  <c r="C239" i="6"/>
  <c r="C306" i="4"/>
  <c r="C222" i="6"/>
  <c r="C283" i="4"/>
  <c r="C205" i="6"/>
  <c r="C260" i="4"/>
  <c r="C188" i="6"/>
  <c r="C237" i="4"/>
  <c r="C171" i="6"/>
  <c r="C214" i="4"/>
  <c r="C154" i="6"/>
  <c r="C191" i="4"/>
  <c r="C137" i="6"/>
  <c r="C168" i="4"/>
  <c r="C120" i="6"/>
  <c r="C145" i="4"/>
  <c r="C103" i="6"/>
  <c r="C122" i="4"/>
  <c r="C86" i="6"/>
  <c r="N636" i="4"/>
  <c r="D462" i="6"/>
  <c r="A636" i="4"/>
  <c r="B462" i="6"/>
  <c r="N613" i="4"/>
  <c r="I445" i="6"/>
  <c r="A613" i="4"/>
  <c r="G445" i="6"/>
  <c r="N590" i="4"/>
  <c r="D428" i="6"/>
  <c r="A590" i="4"/>
  <c r="G428" i="6"/>
  <c r="N567" i="4"/>
  <c r="I411" i="6"/>
  <c r="A567" i="4"/>
  <c r="B411" i="6"/>
  <c r="N544" i="4"/>
  <c r="I394" i="6"/>
  <c r="A544" i="4"/>
  <c r="B394" i="6"/>
  <c r="N521" i="4"/>
  <c r="I377" i="6"/>
  <c r="A521" i="4"/>
  <c r="B377" i="6"/>
  <c r="N498" i="4"/>
  <c r="I360" i="6" s="1"/>
  <c r="D360"/>
  <c r="A498" i="4"/>
  <c r="G360" i="6"/>
  <c r="N475" i="4"/>
  <c r="I343" i="6" s="1"/>
  <c r="A475" i="4"/>
  <c r="G343" i="6"/>
  <c r="N452" i="4"/>
  <c r="I326" i="6" s="1"/>
  <c r="A452" i="4"/>
  <c r="B326" i="6"/>
  <c r="N429" i="4"/>
  <c r="I309" i="6" s="1"/>
  <c r="A429" i="4"/>
  <c r="G309" i="6"/>
  <c r="B309"/>
  <c r="N406" i="4"/>
  <c r="D292" i="6"/>
  <c r="A406" i="4"/>
  <c r="G292" i="6"/>
  <c r="N383" i="4"/>
  <c r="I275" i="6"/>
  <c r="A383" i="4"/>
  <c r="G275" i="6"/>
  <c r="N360" i="4"/>
  <c r="I258" i="6"/>
  <c r="A360" i="4"/>
  <c r="B258" i="6"/>
  <c r="N337" i="4"/>
  <c r="I241" i="6"/>
  <c r="A337" i="4"/>
  <c r="G241" i="6"/>
  <c r="N314" i="4"/>
  <c r="I224" i="6"/>
  <c r="A314" i="4"/>
  <c r="G224" i="6"/>
  <c r="N291" i="4"/>
  <c r="D207" i="6"/>
  <c r="A291" i="4"/>
  <c r="B207" i="6"/>
  <c r="N268" i="4"/>
  <c r="I190" i="6"/>
  <c r="A268" i="4"/>
  <c r="B190" i="6"/>
  <c r="N245" i="4"/>
  <c r="I173" i="6"/>
  <c r="A245" i="4"/>
  <c r="G173" i="6"/>
  <c r="N222" i="4"/>
  <c r="D156" i="6"/>
  <c r="A222" i="4"/>
  <c r="F154" i="6"/>
  <c r="N199" i="4"/>
  <c r="D139" i="6"/>
  <c r="A199" i="4"/>
  <c r="G139" i="6"/>
  <c r="N176" i="4"/>
  <c r="I122" i="6"/>
  <c r="A176" i="4"/>
  <c r="B122" i="6"/>
  <c r="N153" i="4"/>
  <c r="D105" i="6"/>
  <c r="A153" i="4"/>
  <c r="G105" i="6"/>
  <c r="N130" i="4"/>
  <c r="I88" i="6"/>
  <c r="A130" i="4"/>
  <c r="G88" i="6"/>
  <c r="C99" i="4"/>
  <c r="C69" i="6"/>
  <c r="C76" i="4"/>
  <c r="C52" i="6"/>
  <c r="C53" i="4"/>
  <c r="C35" i="6"/>
  <c r="N107" i="4"/>
  <c r="I71" i="6"/>
  <c r="A107" i="4"/>
  <c r="G71" i="6"/>
  <c r="N84" i="4"/>
  <c r="D54" i="6"/>
  <c r="A84" i="4"/>
  <c r="F52" i="6"/>
  <c r="N61" i="4"/>
  <c r="D37" i="6"/>
  <c r="A61" i="4"/>
  <c r="G37" i="6"/>
  <c r="N38" i="4"/>
  <c r="D20" i="6"/>
  <c r="A38" i="4"/>
  <c r="B20" i="6"/>
  <c r="C30" i="4"/>
  <c r="C18" i="6"/>
  <c r="N15" i="4"/>
  <c r="D3" i="6"/>
  <c r="A15" i="4"/>
  <c r="G3" i="6"/>
  <c r="C7" i="4"/>
  <c r="C1" i="6"/>
  <c r="A634" i="4"/>
  <c r="A632"/>
  <c r="A630"/>
  <c r="A611"/>
  <c r="A609"/>
  <c r="A607"/>
  <c r="A588"/>
  <c r="A586"/>
  <c r="A584"/>
  <c r="A565"/>
  <c r="A563"/>
  <c r="A561"/>
  <c r="A542"/>
  <c r="A540"/>
  <c r="A538"/>
  <c r="A519"/>
  <c r="A517"/>
  <c r="A515"/>
  <c r="A496"/>
  <c r="A494"/>
  <c r="A492"/>
  <c r="A473"/>
  <c r="A471"/>
  <c r="A469"/>
  <c r="A450"/>
  <c r="A448"/>
  <c r="A446"/>
  <c r="A427"/>
  <c r="A425"/>
  <c r="A423"/>
  <c r="A404"/>
  <c r="A402"/>
  <c r="A400"/>
  <c r="A381"/>
  <c r="A379"/>
  <c r="A377"/>
  <c r="A358"/>
  <c r="A356"/>
  <c r="A354"/>
  <c r="A335"/>
  <c r="A333"/>
  <c r="A331"/>
  <c r="A312"/>
  <c r="A310"/>
  <c r="A308"/>
  <c r="A289"/>
  <c r="A287"/>
  <c r="A285"/>
  <c r="A266"/>
  <c r="A264"/>
  <c r="A262"/>
  <c r="A243"/>
  <c r="A241"/>
  <c r="A239"/>
  <c r="A220"/>
  <c r="A218"/>
  <c r="A216"/>
  <c r="A197"/>
  <c r="A195"/>
  <c r="A193"/>
  <c r="A174"/>
  <c r="A172"/>
  <c r="A170"/>
  <c r="A151"/>
  <c r="A149"/>
  <c r="A147"/>
  <c r="A128"/>
  <c r="A126"/>
  <c r="A124"/>
  <c r="A105"/>
  <c r="A103"/>
  <c r="A101"/>
  <c r="A82"/>
  <c r="A80"/>
  <c r="A78"/>
  <c r="A59"/>
  <c r="A57"/>
  <c r="A55"/>
  <c r="A36"/>
  <c r="A34"/>
  <c r="A32"/>
  <c r="A13"/>
  <c r="A11"/>
  <c r="N11"/>
  <c r="A9"/>
  <c r="N634"/>
  <c r="N632"/>
  <c r="N630"/>
  <c r="N611"/>
  <c r="N609"/>
  <c r="N607"/>
  <c r="N588"/>
  <c r="N586"/>
  <c r="N584"/>
  <c r="N565"/>
  <c r="N563"/>
  <c r="N561"/>
  <c r="N542"/>
  <c r="N540"/>
  <c r="N538"/>
  <c r="N519"/>
  <c r="N517"/>
  <c r="N515"/>
  <c r="N496"/>
  <c r="N494"/>
  <c r="N492"/>
  <c r="N473"/>
  <c r="N471"/>
  <c r="N469"/>
  <c r="N450"/>
  <c r="N448"/>
  <c r="N446"/>
  <c r="N427"/>
  <c r="N425"/>
  <c r="N423"/>
  <c r="N404"/>
  <c r="N402"/>
  <c r="N400"/>
  <c r="N381"/>
  <c r="N379"/>
  <c r="N377"/>
  <c r="N358"/>
  <c r="N356"/>
  <c r="N354"/>
  <c r="N335"/>
  <c r="N333"/>
  <c r="N331"/>
  <c r="N312"/>
  <c r="N310"/>
  <c r="N308"/>
  <c r="N289"/>
  <c r="N287"/>
  <c r="N285"/>
  <c r="N266"/>
  <c r="N264"/>
  <c r="N262"/>
  <c r="N243"/>
  <c r="N241"/>
  <c r="N239"/>
  <c r="N220"/>
  <c r="N218"/>
  <c r="N216"/>
  <c r="N197"/>
  <c r="N195"/>
  <c r="N193"/>
  <c r="N174"/>
  <c r="N172"/>
  <c r="N170"/>
  <c r="N151"/>
  <c r="N149"/>
  <c r="N147"/>
  <c r="N128"/>
  <c r="N126"/>
  <c r="N124"/>
  <c r="N105"/>
  <c r="N103"/>
  <c r="N101"/>
  <c r="N82"/>
  <c r="N80"/>
  <c r="N78"/>
  <c r="N59"/>
  <c r="N57"/>
  <c r="N55"/>
  <c r="N36"/>
  <c r="N34"/>
  <c r="N32"/>
  <c r="N13"/>
  <c r="N9"/>
  <c r="I628"/>
  <c r="A624"/>
  <c r="A622"/>
  <c r="I605"/>
  <c r="A601"/>
  <c r="A599"/>
  <c r="I582"/>
  <c r="A578"/>
  <c r="A576"/>
  <c r="I559"/>
  <c r="A555"/>
  <c r="A553"/>
  <c r="I536"/>
  <c r="A532"/>
  <c r="A530"/>
  <c r="I513"/>
  <c r="A509"/>
  <c r="A507"/>
  <c r="I490"/>
  <c r="A486"/>
  <c r="A484"/>
  <c r="I467"/>
  <c r="A463"/>
  <c r="A461"/>
  <c r="I444"/>
  <c r="A440"/>
  <c r="A438"/>
  <c r="I421"/>
  <c r="A417"/>
  <c r="A415"/>
  <c r="I398"/>
  <c r="A394"/>
  <c r="A392"/>
  <c r="I375"/>
  <c r="A371"/>
  <c r="A369"/>
  <c r="I352"/>
  <c r="A348"/>
  <c r="A346"/>
  <c r="I329"/>
  <c r="A325"/>
  <c r="A323"/>
  <c r="I306"/>
  <c r="A302"/>
  <c r="A300"/>
  <c r="I283"/>
  <c r="A279"/>
  <c r="A277"/>
  <c r="I260"/>
  <c r="A256"/>
  <c r="A254"/>
  <c r="I237"/>
  <c r="A233"/>
  <c r="A231"/>
  <c r="I214"/>
  <c r="A210"/>
  <c r="A208"/>
  <c r="I191"/>
  <c r="A187"/>
  <c r="A185"/>
  <c r="I168"/>
  <c r="A164"/>
  <c r="A162"/>
  <c r="I145"/>
  <c r="A141"/>
  <c r="A139"/>
  <c r="I122"/>
  <c r="A118"/>
  <c r="A116"/>
  <c r="I99"/>
  <c r="A95"/>
  <c r="A93"/>
  <c r="I76"/>
  <c r="A72"/>
  <c r="A70"/>
  <c r="I53"/>
  <c r="A49"/>
  <c r="A47"/>
  <c r="I30"/>
  <c r="A26"/>
  <c r="A24"/>
  <c r="I7"/>
  <c r="A3"/>
  <c r="A1"/>
  <c r="B20" i="1"/>
  <c r="D20"/>
  <c r="H2"/>
  <c r="F20"/>
  <c r="H20"/>
  <c r="J20"/>
  <c r="L20"/>
  <c r="N20"/>
  <c r="P20"/>
  <c r="E18" i="13"/>
  <c r="F392" i="6"/>
  <c r="H18" i="13"/>
  <c r="B13"/>
  <c r="B343" i="6"/>
  <c r="B5" i="13"/>
  <c r="F6"/>
  <c r="D122" i="6"/>
  <c r="G54"/>
  <c r="I20"/>
  <c r="F273"/>
  <c r="I462"/>
  <c r="D71"/>
  <c r="B275"/>
  <c r="I105"/>
  <c r="I37"/>
  <c r="G122"/>
  <c r="I139"/>
  <c r="B241"/>
  <c r="G377"/>
  <c r="I428"/>
  <c r="F409"/>
  <c r="D326"/>
  <c r="D343"/>
  <c r="F18"/>
  <c r="D88"/>
  <c r="I207"/>
  <c r="F239"/>
  <c r="F290"/>
  <c r="F256"/>
  <c r="F120"/>
  <c r="D224"/>
  <c r="F188"/>
  <c r="G190"/>
  <c r="I292"/>
  <c r="F375"/>
  <c r="F426"/>
  <c r="B445"/>
  <c r="F205"/>
  <c r="D258"/>
  <c r="D275"/>
  <c r="D394"/>
  <c r="D411"/>
  <c r="D173"/>
  <c r="I3"/>
  <c r="G20"/>
  <c r="F103"/>
  <c r="B156"/>
  <c r="F307"/>
  <c r="G411"/>
  <c r="F443"/>
  <c r="I156"/>
  <c r="B54"/>
  <c r="G156"/>
  <c r="G207"/>
  <c r="F222"/>
  <c r="F358"/>
  <c r="F86"/>
  <c r="B224"/>
  <c r="B292"/>
  <c r="B428"/>
  <c r="I54"/>
  <c r="B3"/>
  <c r="B71"/>
  <c r="B88"/>
  <c r="B173"/>
  <c r="G258"/>
  <c r="G326"/>
  <c r="G394"/>
  <c r="G462"/>
  <c r="D377"/>
  <c r="D241"/>
  <c r="F1"/>
  <c r="F69"/>
  <c r="B105"/>
  <c r="F171"/>
  <c r="B360"/>
  <c r="B139"/>
  <c r="F137"/>
  <c r="F460"/>
  <c r="F324"/>
  <c r="B37"/>
  <c r="F35"/>
  <c r="D445"/>
  <c r="D190"/>
  <c r="B3" i="13"/>
  <c r="G14"/>
  <c r="F16"/>
  <c r="H12"/>
  <c r="B8"/>
  <c r="E10" i="15"/>
  <c r="F10"/>
  <c r="E22" i="12" s="1"/>
  <c r="E7" i="10" s="1"/>
  <c r="E7" i="15"/>
  <c r="F7"/>
  <c r="E16"/>
  <c r="F16" s="1"/>
  <c r="E52" i="12" s="1"/>
  <c r="E10" i="10" s="1"/>
  <c r="E21" i="15"/>
  <c r="F21" s="1"/>
  <c r="E78" i="12" s="1"/>
  <c r="E11" i="15"/>
  <c r="F11" s="1"/>
  <c r="E28" i="12" s="1"/>
  <c r="E22" i="15"/>
  <c r="F22"/>
  <c r="E82" i="12" s="1"/>
  <c r="E13" i="10" s="1"/>
  <c r="E15" i="15"/>
  <c r="F15"/>
  <c r="E48" i="12" s="1"/>
  <c r="E17" i="15"/>
  <c r="F17"/>
  <c r="E58" i="12"/>
  <c r="E13" i="15"/>
  <c r="F13" s="1"/>
  <c r="E38" i="12" s="1"/>
  <c r="E12" i="15"/>
  <c r="F12" s="1"/>
  <c r="E32" i="12" s="1"/>
  <c r="E8" i="10" s="1"/>
  <c r="E19" i="15"/>
  <c r="F19" s="1"/>
  <c r="E68" i="12" s="1"/>
  <c r="E8" i="15"/>
  <c r="F8"/>
  <c r="E6" i="10"/>
  <c r="E9" i="15"/>
  <c r="F9"/>
  <c r="E20"/>
  <c r="F20" s="1"/>
  <c r="E72" i="12" s="1"/>
  <c r="E12" i="10" s="1"/>
  <c r="E18" i="15"/>
  <c r="F18" s="1"/>
  <c r="E62" i="12" s="1"/>
  <c r="F10" i="13"/>
  <c r="B7"/>
  <c r="B14"/>
  <c r="G8"/>
  <c r="G16"/>
  <c r="I18"/>
  <c r="B4"/>
  <c r="D309" i="6"/>
  <c r="F341"/>
  <c r="H14" i="13"/>
  <c r="B11"/>
  <c r="E10"/>
  <c r="B9"/>
  <c r="E16"/>
  <c r="F14"/>
  <c r="H16"/>
  <c r="C11" i="10"/>
  <c r="C6"/>
  <c r="G8" i="12"/>
  <c r="C6" i="9"/>
  <c r="C7" i="10"/>
  <c r="G18" i="12"/>
  <c r="E6" i="9"/>
  <c r="C12" i="10" l="1"/>
  <c r="G68" i="12"/>
  <c r="C9" i="9" s="1"/>
  <c r="C13" i="10"/>
  <c r="G78" i="12"/>
  <c r="E9" i="9" s="1"/>
  <c r="C9" i="10"/>
  <c r="G38" i="12"/>
  <c r="E7" i="9" s="1"/>
  <c r="G48" i="12"/>
  <c r="C8" i="9" s="1"/>
  <c r="C10" i="10"/>
  <c r="C8"/>
  <c r="G28" i="12"/>
  <c r="C7" i="9" s="1"/>
  <c r="G58" i="12"/>
  <c r="E8" i="9" s="1"/>
  <c r="E11" i="10"/>
  <c r="I14" i="13"/>
  <c r="F12"/>
  <c r="B16"/>
  <c r="L18"/>
</calcChain>
</file>

<file path=xl/sharedStrings.xml><?xml version="1.0" encoding="utf-8"?>
<sst xmlns="http://schemas.openxmlformats.org/spreadsheetml/2006/main" count="1117" uniqueCount="68">
  <si>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</si>
  <si>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</si>
  <si>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</si>
  <si>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</si>
  <si>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</si>
  <si>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</si>
  <si>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</si>
  <si>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</si>
  <si>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</si>
  <si>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</si>
  <si>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</si>
  <si>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</si>
  <si>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</si>
  <si>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</si>
  <si>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</si>
  <si>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</si>
  <si>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</si>
  <si>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</si>
  <si>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</si>
  <si>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</si>
  <si>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</si>
  <si>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</si>
  <si>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</si>
  <si>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</si>
  <si>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</si>
  <si>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</si>
  <si>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</si>
  <si>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</si>
  <si>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</si>
  <si>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</si>
  <si>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</si>
  <si>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</si>
  <si>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</si>
  <si>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t>Enter Names in this column</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</si>
  <si>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</si>
  <si>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      Enter the players names under the       </t>
    </r>
    <r>
      <rPr>
        <sz val="14"/>
        <rFont val="Arial"/>
        <family val="2"/>
      </rPr>
      <t>"</t>
    </r>
    <r>
      <rPr>
        <i/>
        <u/>
        <sz val="14"/>
        <rFont val="Arial"/>
        <family val="2"/>
      </rPr>
      <t>Enter Names in this column</t>
    </r>
    <r>
      <rPr>
        <sz val="14"/>
        <rFont val="Arial"/>
        <family val="2"/>
      </rPr>
      <t xml:space="preserve">" </t>
    </r>
    <r>
      <rPr>
        <sz val="14"/>
        <rFont val="Arial"/>
        <family val="2"/>
      </rPr>
      <t>heading</t>
    </r>
  </si>
  <si>
    <r>
      <t xml:space="preserve">WARNING:-    PLEASE ONLY DO THE DRAW </t>
    </r>
    <r>
      <rPr>
        <b/>
        <i/>
        <u/>
        <sz val="14"/>
        <color indexed="10"/>
        <rFont val="Arial"/>
        <family val="2"/>
      </rPr>
      <t>ONCE</t>
    </r>
    <r>
      <rPr>
        <b/>
        <sz val="14"/>
        <color indexed="10"/>
        <rFont val="Arial"/>
        <family val="2"/>
      </rPr>
      <t xml:space="preserve"> AS YOU WILL </t>
    </r>
    <r>
      <rPr>
        <b/>
        <i/>
        <u/>
        <sz val="14"/>
        <color indexed="10"/>
        <rFont val="Arial"/>
        <family val="2"/>
      </rPr>
      <t>NOT BE ABLE</t>
    </r>
    <r>
      <rPr>
        <b/>
        <sz val="14"/>
        <color indexed="10"/>
        <rFont val="Arial"/>
        <family val="2"/>
      </rPr>
      <t xml:space="preserve"> TO RETURN TO THE PREVIOUS DRAW.</t>
    </r>
  </si>
  <si>
    <t>V</t>
  </si>
  <si>
    <t>Match No.</t>
  </si>
  <si>
    <t>When you have entered all the players names click on the "Draw" tab to conduct the draw</t>
  </si>
  <si>
    <t>1st Round</t>
  </si>
  <si>
    <t>Roll up at 12.40pm for 1.00pm Start</t>
  </si>
  <si>
    <t>Men's Minor Singles - Round 1</t>
  </si>
  <si>
    <t>Men's Minor Singles - Final</t>
  </si>
  <si>
    <t>Men's Minor Singles - Quarter Finals</t>
  </si>
  <si>
    <t>Men's Minor Singles - Semi Finals</t>
  </si>
  <si>
    <t xml:space="preserve">PLEASE DO NOT USE CUT &amp; PASTE or COPY &amp; PASTE on this Sheet. </t>
  </si>
  <si>
    <t>FINAL SCORE</t>
  </si>
  <si>
    <t>TIME</t>
  </si>
  <si>
    <t>MARKER</t>
  </si>
  <si>
    <t>B/F</t>
  </si>
  <si>
    <t>D Fitzgerald</t>
  </si>
  <si>
    <t>M Pearce</t>
  </si>
  <si>
    <t>M Pendelj</t>
  </si>
  <si>
    <t>D Riley</t>
  </si>
  <si>
    <t>S White</t>
  </si>
  <si>
    <t>W Cocksedge</t>
  </si>
  <si>
    <t>A Cobbin</t>
  </si>
  <si>
    <t>J Aurisch</t>
  </si>
  <si>
    <t>N Morris</t>
  </si>
  <si>
    <t>J Cassidy</t>
  </si>
  <si>
    <t>M Boyd</t>
  </si>
  <si>
    <t>Zone 11 Champion of Champion Singles</t>
  </si>
  <si>
    <t>9am 31st October</t>
  </si>
  <si>
    <t>1pm 31st October</t>
  </si>
  <si>
    <t>9am 1st November</t>
  </si>
  <si>
    <t>1pm 1st November</t>
  </si>
  <si>
    <t>To Be Played at Forster Bowling Club</t>
  </si>
</sst>
</file>

<file path=xl/styles.xml><?xml version="1.0" encoding="utf-8"?>
<styleSheet xmlns="http://schemas.openxmlformats.org/spreadsheetml/2006/main">
  <numFmts count="4">
    <numFmt numFmtId="173" formatCode="[$-C09]d\ mmmm\ yyyy;@"/>
    <numFmt numFmtId="175" formatCode="[$-C09]dddd\,\ d\ mmmm\ yy"/>
    <numFmt numFmtId="179" formatCode="0.00000"/>
    <numFmt numFmtId="180" formatCode="[$-C09]dd\-mmm\-yy;@"/>
  </numFmts>
  <fonts count="59">
    <font>
      <sz val="10"/>
      <name val="Arial"/>
    </font>
    <font>
      <sz val="8"/>
      <name val="Arial"/>
      <family val="2"/>
    </font>
    <font>
      <b/>
      <sz val="12"/>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4"/>
      <name val="Arial"/>
      <family val="2"/>
    </font>
    <font>
      <sz val="6"/>
      <name val="Arial Narrow"/>
      <family val="2"/>
    </font>
    <font>
      <i/>
      <sz val="10"/>
      <name val="Arial Narrow"/>
      <family val="2"/>
    </font>
    <font>
      <b/>
      <sz val="10"/>
      <name val="Arial"/>
      <family val="2"/>
    </font>
    <font>
      <sz val="9"/>
      <name val="Arial"/>
      <family val="2"/>
    </font>
    <font>
      <sz val="12"/>
      <color indexed="10"/>
      <name val="Arial"/>
      <family val="2"/>
    </font>
    <font>
      <b/>
      <sz val="9"/>
      <name val="Arial"/>
      <family val="2"/>
    </font>
    <font>
      <b/>
      <sz val="9"/>
      <name val="Tahoma"/>
      <family val="2"/>
    </font>
    <font>
      <b/>
      <u/>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sz val="14"/>
      <color indexed="10"/>
      <name val="Arial"/>
      <family val="2"/>
    </font>
    <font>
      <sz val="14"/>
      <name val="Arial"/>
      <family val="2"/>
    </font>
    <font>
      <sz val="12"/>
      <name val="Arial"/>
      <family val="2"/>
    </font>
    <font>
      <sz val="12"/>
      <color indexed="10"/>
      <name val="Arial"/>
      <family val="2"/>
    </font>
    <font>
      <b/>
      <sz val="14"/>
      <color indexed="17"/>
      <name val="Arial"/>
      <family val="2"/>
    </font>
    <font>
      <sz val="10"/>
      <color indexed="17"/>
      <name val="Arial"/>
      <family val="2"/>
    </font>
    <font>
      <i/>
      <u/>
      <sz val="14"/>
      <name val="Arial"/>
      <family val="2"/>
    </font>
    <font>
      <sz val="14"/>
      <name val="Arial"/>
      <family val="2"/>
    </font>
    <font>
      <sz val="14"/>
      <name val="Tahoma"/>
      <family val="2"/>
    </font>
    <font>
      <sz val="12"/>
      <name val="Tahoma"/>
      <family val="2"/>
    </font>
    <font>
      <sz val="9"/>
      <color indexed="9"/>
      <name val="Arial"/>
      <family val="2"/>
    </font>
    <font>
      <b/>
      <sz val="10"/>
      <color indexed="9"/>
      <name val="Tahoma"/>
      <family val="2"/>
    </font>
    <font>
      <b/>
      <u/>
      <sz val="10"/>
      <name val="Arial"/>
      <family val="2"/>
    </font>
    <font>
      <sz val="10"/>
      <name val="Arial"/>
      <family val="2"/>
    </font>
    <font>
      <b/>
      <sz val="16"/>
      <color indexed="9"/>
      <name val="Arial"/>
      <family val="2"/>
    </font>
    <font>
      <sz val="9"/>
      <color indexed="62"/>
      <name val="Arial"/>
      <family val="2"/>
    </font>
    <font>
      <sz val="14"/>
      <color indexed="62"/>
      <name val="Arial"/>
      <family val="2"/>
    </font>
    <font>
      <sz val="16"/>
      <name val="Arial"/>
      <family val="2"/>
    </font>
    <font>
      <b/>
      <sz val="16"/>
      <color indexed="10"/>
      <name val="Arial"/>
      <family val="2"/>
    </font>
    <font>
      <sz val="16"/>
      <color indexed="60"/>
      <name val="Arial"/>
      <family val="2"/>
    </font>
    <font>
      <b/>
      <sz val="16"/>
      <name val="Arial Narrow"/>
      <family val="2"/>
    </font>
    <font>
      <b/>
      <sz val="9"/>
      <name val="Arial Narrow"/>
      <family val="2"/>
    </font>
    <font>
      <b/>
      <u/>
      <sz val="9"/>
      <color theme="0"/>
      <name val="Arial"/>
      <family val="2"/>
    </font>
    <font>
      <b/>
      <sz val="14"/>
      <color theme="0"/>
      <name val="Arial"/>
      <family val="2"/>
    </font>
  </fonts>
  <fills count="2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12"/>
        <bgColor indexed="64"/>
      </patternFill>
    </fill>
    <fill>
      <patternFill patternType="solid">
        <fgColor indexed="10"/>
        <bgColor indexed="64"/>
      </patternFill>
    </fill>
    <fill>
      <patternFill patternType="solid">
        <fgColor indexed="48"/>
        <bgColor indexed="64"/>
      </patternFill>
    </fill>
    <fill>
      <patternFill patternType="solid">
        <fgColor indexed="8"/>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0070C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dashed">
        <color indexed="22"/>
      </left>
      <right/>
      <top style="dashed">
        <color indexed="22"/>
      </top>
      <bottom style="medium">
        <color indexed="64"/>
      </bottom>
      <diagonal/>
    </border>
    <border>
      <left style="medium">
        <color indexed="64"/>
      </left>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right style="medium">
        <color indexed="64"/>
      </right>
      <top style="medium">
        <color indexed="64"/>
      </top>
      <bottom style="dashed">
        <color indexed="22"/>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17"/>
      </left>
      <right style="medium">
        <color indexed="17"/>
      </right>
      <top style="medium">
        <color indexed="17"/>
      </top>
      <bottom style="medium">
        <color indexed="17"/>
      </bottom>
      <diagonal/>
    </border>
    <border>
      <left style="thin">
        <color indexed="42"/>
      </left>
      <right style="thin">
        <color indexed="42"/>
      </right>
      <top style="thin">
        <color indexed="42"/>
      </top>
      <bottom style="thin">
        <color indexed="42"/>
      </bottom>
      <diagonal/>
    </border>
    <border>
      <left/>
      <right style="thick">
        <color indexed="53"/>
      </right>
      <top/>
      <bottom/>
      <diagonal/>
    </border>
    <border>
      <left/>
      <right/>
      <top style="thin">
        <color indexed="22"/>
      </top>
      <bottom style="thin">
        <color indexed="22"/>
      </bottom>
      <diagonal/>
    </border>
    <border>
      <left/>
      <right/>
      <top style="thin">
        <color indexed="22"/>
      </top>
      <bottom/>
      <diagonal/>
    </border>
    <border>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right style="thin">
        <color indexed="22"/>
      </right>
      <top/>
      <bottom/>
      <diagonal/>
    </border>
    <border>
      <left/>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double">
        <color indexed="64"/>
      </left>
      <right/>
      <top/>
      <bottom/>
      <diagonal/>
    </border>
    <border>
      <left/>
      <right style="double">
        <color indexed="64"/>
      </right>
      <top/>
      <bottom/>
      <diagonal/>
    </border>
    <border>
      <left style="thick">
        <color indexed="64"/>
      </left>
      <right/>
      <top/>
      <bottom/>
      <diagonal/>
    </border>
    <border>
      <left/>
      <right style="medium">
        <color indexed="64"/>
      </right>
      <top style="medium">
        <color indexed="64"/>
      </top>
      <bottom style="thin">
        <color indexed="64"/>
      </bottom>
      <diagonal/>
    </border>
    <border>
      <left style="thin">
        <color indexed="22"/>
      </left>
      <right/>
      <top style="thin">
        <color indexed="22"/>
      </top>
      <bottom style="thick">
        <color theme="1"/>
      </bottom>
      <diagonal/>
    </border>
    <border>
      <left/>
      <right/>
      <top style="thin">
        <color indexed="22"/>
      </top>
      <bottom style="thick">
        <color theme="1"/>
      </bottom>
      <diagonal/>
    </border>
    <border>
      <left/>
      <right style="thick">
        <color theme="1"/>
      </right>
      <top style="thin">
        <color indexed="22"/>
      </top>
      <bottom style="thick">
        <color theme="1"/>
      </bottom>
      <diagonal/>
    </border>
  </borders>
  <cellStyleXfs count="1">
    <xf numFmtId="0" fontId="0" fillId="0" borderId="0"/>
  </cellStyleXfs>
  <cellXfs count="262">
    <xf numFmtId="0" fontId="0" fillId="0" borderId="0" xfId="0"/>
    <xf numFmtId="0" fontId="0" fillId="0" borderId="0" xfId="0" applyAlignment="1">
      <alignment horizontal="center"/>
    </xf>
    <xf numFmtId="0" fontId="5" fillId="0" borderId="0" xfId="0" applyFont="1"/>
    <xf numFmtId="0" fontId="11" fillId="0" borderId="0" xfId="0" applyFont="1"/>
    <xf numFmtId="0" fontId="4" fillId="0" borderId="0" xfId="0" applyFont="1"/>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17"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9" fillId="0" borderId="0" xfId="0" applyFont="1" applyAlignment="1">
      <alignment vertical="center"/>
    </xf>
    <xf numFmtId="0" fontId="4" fillId="0" borderId="11" xfId="0" applyFont="1" applyBorder="1" applyAlignment="1">
      <alignment horizontal="right"/>
    </xf>
    <xf numFmtId="0" fontId="9" fillId="0" borderId="1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Protection="1">
      <protection locked="0"/>
    </xf>
    <xf numFmtId="0" fontId="2" fillId="2" borderId="0" xfId="0" applyFont="1" applyFill="1" applyAlignment="1" applyProtection="1">
      <alignment horizontal="left"/>
      <protection locked="0"/>
    </xf>
    <xf numFmtId="1" fontId="14"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3" fillId="0" borderId="0" xfId="0" applyFont="1" applyProtection="1">
      <protection locked="0"/>
    </xf>
    <xf numFmtId="0" fontId="2" fillId="2" borderId="0" xfId="0" applyFont="1" applyFill="1" applyAlignment="1" applyProtection="1">
      <alignment horizontal="right"/>
    </xf>
    <xf numFmtId="0" fontId="16" fillId="2" borderId="0" xfId="0" applyFont="1" applyFill="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4" fillId="0" borderId="16" xfId="0" applyFont="1" applyBorder="1" applyAlignment="1" applyProtection="1">
      <alignment horizontal="center" vertical="center"/>
    </xf>
    <xf numFmtId="0" fontId="24" fillId="0" borderId="0" xfId="0" applyFont="1" applyProtection="1">
      <protection locked="0"/>
    </xf>
    <xf numFmtId="0" fontId="3"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17" xfId="0" applyFont="1" applyFill="1" applyBorder="1" applyAlignment="1" applyProtection="1">
      <alignment horizontal="right" vertical="center"/>
      <protection locked="0"/>
    </xf>
    <xf numFmtId="0" fontId="10" fillId="0" borderId="18" xfId="0" applyFont="1" applyBorder="1" applyAlignment="1" applyProtection="1">
      <alignment horizontal="center" vertical="center" shrinkToFit="1"/>
      <protection locked="0"/>
    </xf>
    <xf numFmtId="0" fontId="13" fillId="2" borderId="19" xfId="0" applyFont="1" applyFill="1" applyBorder="1" applyAlignment="1" applyProtection="1">
      <alignment vertical="center"/>
      <protection locked="0"/>
    </xf>
    <xf numFmtId="0" fontId="24" fillId="0" borderId="0" xfId="0" applyFont="1"/>
    <xf numFmtId="0" fontId="24" fillId="0" borderId="0" xfId="0" applyFont="1" applyAlignment="1">
      <alignment horizontal="center"/>
    </xf>
    <xf numFmtId="0" fontId="24" fillId="0" borderId="0" xfId="0" applyFont="1" applyProtection="1"/>
    <xf numFmtId="0" fontId="28" fillId="0" borderId="0" xfId="0" applyFont="1" applyBorder="1" applyAlignment="1" applyProtection="1">
      <alignment horizontal="center"/>
    </xf>
    <xf numFmtId="0" fontId="28" fillId="0" borderId="0" xfId="0" applyFont="1" applyAlignment="1" applyProtection="1">
      <alignment horizontal="center"/>
    </xf>
    <xf numFmtId="0" fontId="28" fillId="0" borderId="20" xfId="0" applyFont="1" applyBorder="1" applyAlignment="1" applyProtection="1">
      <alignment horizontal="center"/>
    </xf>
    <xf numFmtId="0" fontId="26" fillId="0" borderId="0" xfId="0" applyFont="1" applyProtection="1"/>
    <xf numFmtId="0" fontId="26" fillId="0" borderId="0" xfId="0" applyFont="1" applyBorder="1" applyProtection="1"/>
    <xf numFmtId="49" fontId="27" fillId="0" borderId="0" xfId="0" applyNumberFormat="1" applyFont="1" applyBorder="1" applyAlignment="1" applyProtection="1">
      <alignment horizontal="center" vertical="top"/>
    </xf>
    <xf numFmtId="0" fontId="26" fillId="0" borderId="21" xfId="0" applyFont="1" applyBorder="1" applyProtection="1"/>
    <xf numFmtId="0" fontId="26" fillId="0" borderId="22" xfId="0" applyFont="1" applyBorder="1" applyProtection="1"/>
    <xf numFmtId="49" fontId="27" fillId="0" borderId="22" xfId="0" applyNumberFormat="1" applyFont="1" applyBorder="1" applyAlignment="1" applyProtection="1">
      <alignment horizontal="center" vertical="center" shrinkToFit="1"/>
    </xf>
    <xf numFmtId="0" fontId="27" fillId="0" borderId="0" xfId="0" applyFont="1" applyBorder="1" applyAlignment="1" applyProtection="1">
      <alignment shrinkToFit="1"/>
    </xf>
    <xf numFmtId="0" fontId="26" fillId="0" borderId="21" xfId="0" applyFont="1" applyBorder="1" applyAlignment="1" applyProtection="1">
      <alignment horizontal="center"/>
    </xf>
    <xf numFmtId="0" fontId="26" fillId="0" borderId="22" xfId="0" applyFont="1" applyBorder="1" applyAlignment="1" applyProtection="1">
      <alignment horizontal="center"/>
    </xf>
    <xf numFmtId="0" fontId="26" fillId="0" borderId="0" xfId="0" applyFont="1" applyAlignment="1" applyProtection="1">
      <alignment horizontal="center"/>
    </xf>
    <xf numFmtId="49" fontId="27" fillId="0" borderId="0" xfId="0" applyNumberFormat="1" applyFont="1" applyBorder="1" applyAlignment="1" applyProtection="1">
      <alignment horizontal="center" vertical="center" shrinkToFit="1"/>
    </xf>
    <xf numFmtId="0" fontId="26" fillId="0" borderId="0" xfId="0" applyFont="1" applyBorder="1" applyAlignment="1" applyProtection="1">
      <alignment horizontal="center"/>
    </xf>
    <xf numFmtId="0" fontId="26" fillId="0" borderId="23" xfId="0" applyFont="1" applyBorder="1" applyAlignment="1" applyProtection="1">
      <alignment horizontal="center"/>
    </xf>
    <xf numFmtId="0" fontId="24" fillId="0" borderId="0" xfId="0" applyFont="1" applyBorder="1" applyProtection="1"/>
    <xf numFmtId="0" fontId="29" fillId="3" borderId="0" xfId="0" applyFont="1" applyFill="1"/>
    <xf numFmtId="0" fontId="29" fillId="3" borderId="0" xfId="0" applyFont="1" applyFill="1" applyAlignment="1">
      <alignment horizontal="left" indent="1"/>
    </xf>
    <xf numFmtId="0" fontId="29" fillId="0" borderId="0" xfId="0" applyFont="1" applyAlignment="1">
      <alignment horizontal="center"/>
    </xf>
    <xf numFmtId="0" fontId="29" fillId="3" borderId="0" xfId="0" applyFont="1" applyFill="1" applyAlignment="1">
      <alignment horizontal="center"/>
    </xf>
    <xf numFmtId="0" fontId="30" fillId="4" borderId="0" xfId="0" applyFont="1" applyFill="1" applyAlignment="1">
      <alignment horizontal="center" vertical="center" wrapText="1"/>
    </xf>
    <xf numFmtId="0" fontId="31" fillId="4" borderId="0" xfId="0" applyFont="1" applyFill="1" applyAlignment="1">
      <alignment horizontal="left" vertical="center" indent="1"/>
    </xf>
    <xf numFmtId="0" fontId="16" fillId="5" borderId="24" xfId="0" applyFont="1" applyFill="1" applyBorder="1" applyAlignment="1">
      <alignment horizontal="center"/>
    </xf>
    <xf numFmtId="0" fontId="32" fillId="6" borderId="25" xfId="0" applyFont="1" applyFill="1" applyBorder="1" applyAlignment="1">
      <alignment horizontal="center"/>
    </xf>
    <xf numFmtId="179" fontId="16" fillId="5" borderId="0" xfId="0" applyNumberFormat="1" applyFont="1" applyFill="1" applyAlignment="1">
      <alignment horizontal="center"/>
    </xf>
    <xf numFmtId="0" fontId="0" fillId="7" borderId="0" xfId="0" applyFill="1"/>
    <xf numFmtId="0" fontId="0" fillId="7" borderId="0" xfId="0" applyFill="1" applyAlignment="1">
      <alignment horizontal="center"/>
    </xf>
    <xf numFmtId="0" fontId="2" fillId="7" borderId="0" xfId="0" applyFont="1" applyFill="1" applyBorder="1" applyAlignment="1" applyProtection="1">
      <alignment horizontal="center"/>
    </xf>
    <xf numFmtId="0" fontId="0" fillId="7" borderId="0" xfId="0" applyFill="1" applyAlignment="1" applyProtection="1">
      <alignment horizontal="center"/>
    </xf>
    <xf numFmtId="0" fontId="16" fillId="8" borderId="0" xfId="0" applyFont="1" applyFill="1" applyBorder="1" applyAlignment="1">
      <alignment horizontal="center" wrapText="1"/>
    </xf>
    <xf numFmtId="0" fontId="16" fillId="8" borderId="26" xfId="0" applyFont="1" applyFill="1" applyBorder="1" applyAlignment="1">
      <alignment horizontal="center" wrapText="1"/>
    </xf>
    <xf numFmtId="0" fontId="34" fillId="7" borderId="0" xfId="0" applyFont="1" applyFill="1" applyAlignment="1">
      <alignment horizontal="left" vertical="center" indent="1"/>
    </xf>
    <xf numFmtId="0" fontId="24" fillId="7" borderId="0" xfId="0" applyFont="1" applyFill="1"/>
    <xf numFmtId="0" fontId="24" fillId="7" borderId="0" xfId="0" applyFont="1" applyFill="1" applyAlignment="1">
      <alignment horizontal="center"/>
    </xf>
    <xf numFmtId="0" fontId="29" fillId="7" borderId="0" xfId="0" applyFont="1" applyFill="1"/>
    <xf numFmtId="0" fontId="29" fillId="9" borderId="0" xfId="0" applyFont="1" applyFill="1" applyAlignment="1">
      <alignment horizontal="center"/>
    </xf>
    <xf numFmtId="0" fontId="34" fillId="7" borderId="0" xfId="0" applyFont="1" applyFill="1" applyAlignment="1">
      <alignment vertical="center" wrapText="1"/>
    </xf>
    <xf numFmtId="0" fontId="39" fillId="2" borderId="0" xfId="0" applyFont="1" applyFill="1" applyAlignment="1">
      <alignment horizontal="left" vertical="center" indent="1"/>
    </xf>
    <xf numFmtId="0" fontId="40" fillId="2" borderId="0" xfId="0" applyFont="1" applyFill="1" applyAlignment="1">
      <alignment horizontal="center"/>
    </xf>
    <xf numFmtId="0" fontId="40" fillId="2" borderId="0" xfId="0" applyFont="1" applyFill="1"/>
    <xf numFmtId="0" fontId="38" fillId="7" borderId="0" xfId="0" applyFont="1" applyFill="1" applyAlignment="1">
      <alignment vertical="center"/>
    </xf>
    <xf numFmtId="0" fontId="24" fillId="7" borderId="0" xfId="0" applyFont="1" applyFill="1" applyAlignment="1"/>
    <xf numFmtId="0" fontId="29" fillId="10" borderId="0" xfId="0" applyFont="1" applyFill="1" applyAlignment="1">
      <alignment horizontal="center" vertical="center"/>
    </xf>
    <xf numFmtId="0" fontId="45" fillId="7" borderId="0" xfId="0" applyFont="1" applyFill="1"/>
    <xf numFmtId="0" fontId="16" fillId="11" borderId="0" xfId="0" applyFont="1" applyFill="1" applyAlignment="1" applyProtection="1">
      <alignment horizontal="left"/>
      <protection locked="0"/>
    </xf>
    <xf numFmtId="0" fontId="28" fillId="0" borderId="0" xfId="0" applyFont="1" applyAlignment="1" applyProtection="1">
      <alignment horizontal="center"/>
      <protection locked="0"/>
    </xf>
    <xf numFmtId="0" fontId="28" fillId="0" borderId="0" xfId="0" applyFont="1" applyBorder="1" applyAlignment="1" applyProtection="1">
      <alignment horizontal="center"/>
      <protection locked="0"/>
    </xf>
    <xf numFmtId="0" fontId="47" fillId="0" borderId="0" xfId="0" applyFont="1" applyAlignment="1" applyProtection="1">
      <alignment horizontal="center"/>
      <protection locked="0"/>
    </xf>
    <xf numFmtId="0" fontId="48" fillId="0" borderId="0" xfId="0" applyFont="1" applyAlignment="1" applyProtection="1">
      <protection locked="0"/>
    </xf>
    <xf numFmtId="0" fontId="6" fillId="0" borderId="0" xfId="0" applyFont="1" applyAlignment="1" applyProtection="1">
      <protection locked="0"/>
    </xf>
    <xf numFmtId="180" fontId="15" fillId="0" borderId="0" xfId="0" applyNumberFormat="1" applyFont="1" applyAlignment="1" applyProtection="1">
      <alignment horizontal="left"/>
      <protection locked="0"/>
    </xf>
    <xf numFmtId="0" fontId="15" fillId="0" borderId="0" xfId="0" applyFont="1" applyAlignment="1" applyProtection="1">
      <protection locked="0"/>
    </xf>
    <xf numFmtId="0" fontId="29" fillId="0" borderId="0" xfId="0" applyFont="1" applyAlignment="1" applyProtection="1">
      <alignment horizontal="center" wrapText="1"/>
      <protection locked="0"/>
    </xf>
    <xf numFmtId="0" fontId="29" fillId="0" borderId="0" xfId="0" applyFont="1" applyProtection="1">
      <protection locked="0"/>
    </xf>
    <xf numFmtId="0" fontId="44" fillId="0" borderId="27" xfId="0" applyFont="1" applyBorder="1" applyAlignment="1" applyProtection="1">
      <alignment horizontal="center" vertical="center"/>
      <protection locked="0"/>
    </xf>
    <xf numFmtId="0" fontId="44" fillId="0" borderId="0" xfId="0" applyFont="1" applyBorder="1" applyAlignment="1" applyProtection="1">
      <alignment horizontal="center" vertical="center"/>
      <protection locked="0"/>
    </xf>
    <xf numFmtId="0" fontId="44" fillId="0" borderId="0" xfId="0" applyFont="1" applyBorder="1" applyAlignment="1" applyProtection="1">
      <alignment vertical="center" shrinkToFit="1"/>
      <protection locked="0"/>
    </xf>
    <xf numFmtId="0" fontId="43" fillId="0" borderId="0" xfId="0" applyFont="1" applyBorder="1" applyAlignment="1" applyProtection="1">
      <alignment horizontal="center" vertical="center" shrinkToFit="1"/>
      <protection locked="0"/>
    </xf>
    <xf numFmtId="0" fontId="44" fillId="0" borderId="27" xfId="0" applyFont="1" applyBorder="1" applyAlignment="1" applyProtection="1">
      <alignment vertical="center" shrinkToFit="1"/>
    </xf>
    <xf numFmtId="0" fontId="43" fillId="0" borderId="27" xfId="0" applyFont="1" applyBorder="1" applyAlignment="1" applyProtection="1">
      <alignment horizontal="center" vertical="center" shrinkToFit="1"/>
    </xf>
    <xf numFmtId="0" fontId="44" fillId="0" borderId="28" xfId="0" applyFont="1" applyBorder="1" applyAlignment="1" applyProtection="1">
      <alignment horizontal="center" vertical="center"/>
      <protection locked="0"/>
    </xf>
    <xf numFmtId="0" fontId="44" fillId="0" borderId="28" xfId="0" applyFont="1" applyBorder="1" applyAlignment="1" applyProtection="1">
      <alignment vertical="center" shrinkToFit="1"/>
      <protection locked="0"/>
    </xf>
    <xf numFmtId="0" fontId="43" fillId="0" borderId="28" xfId="0" applyFont="1" applyBorder="1" applyAlignment="1" applyProtection="1">
      <alignment horizontal="center" vertical="center" shrinkToFit="1"/>
      <protection locked="0"/>
    </xf>
    <xf numFmtId="0" fontId="50" fillId="7" borderId="0" xfId="0" applyFont="1" applyFill="1"/>
    <xf numFmtId="0" fontId="0" fillId="12" borderId="0" xfId="0" applyFill="1"/>
    <xf numFmtId="0" fontId="4" fillId="0" borderId="20" xfId="0" applyFont="1" applyBorder="1" applyAlignment="1"/>
    <xf numFmtId="0" fontId="4" fillId="0" borderId="23" xfId="0" applyFont="1" applyBorder="1" applyAlignment="1"/>
    <xf numFmtId="0" fontId="4" fillId="0" borderId="29" xfId="0" applyFont="1" applyBorder="1" applyAlignment="1"/>
    <xf numFmtId="0" fontId="4" fillId="0" borderId="0" xfId="0" applyFont="1" applyBorder="1" applyAlignment="1"/>
    <xf numFmtId="0" fontId="4" fillId="0" borderId="30" xfId="0" applyFont="1" applyBorder="1" applyAlignment="1"/>
    <xf numFmtId="0" fontId="4" fillId="0" borderId="31" xfId="0" applyFont="1" applyBorder="1" applyAlignment="1"/>
    <xf numFmtId="0" fontId="4" fillId="0" borderId="32" xfId="0" applyFont="1" applyBorder="1" applyAlignment="1"/>
    <xf numFmtId="0" fontId="4" fillId="0" borderId="33" xfId="0" applyFont="1" applyBorder="1" applyAlignment="1"/>
    <xf numFmtId="0" fontId="4" fillId="0" borderId="34" xfId="0" applyFont="1" applyBorder="1" applyAlignment="1"/>
    <xf numFmtId="0" fontId="4" fillId="0" borderId="35" xfId="0" applyFont="1" applyBorder="1" applyAlignment="1"/>
    <xf numFmtId="0" fontId="0" fillId="0" borderId="0" xfId="0" applyAlignment="1"/>
    <xf numFmtId="0" fontId="10" fillId="0" borderId="12" xfId="0" applyFont="1" applyBorder="1" applyAlignment="1">
      <alignment horizontal="center"/>
    </xf>
    <xf numFmtId="0" fontId="4" fillId="16" borderId="36" xfId="0" applyFont="1" applyFill="1" applyBorder="1"/>
    <xf numFmtId="0" fontId="4" fillId="17" borderId="7" xfId="0" applyFont="1" applyFill="1" applyBorder="1" applyAlignment="1">
      <alignment horizontal="right" vertical="center"/>
    </xf>
    <xf numFmtId="0" fontId="4" fillId="0" borderId="37" xfId="0" applyFont="1" applyBorder="1"/>
    <xf numFmtId="0" fontId="4" fillId="0" borderId="38" xfId="0" applyFont="1" applyBorder="1"/>
    <xf numFmtId="0" fontId="17" fillId="0" borderId="39" xfId="0" applyFont="1" applyBorder="1" applyAlignment="1"/>
    <xf numFmtId="0" fontId="17" fillId="0" borderId="23" xfId="0" applyFont="1" applyBorder="1" applyAlignment="1"/>
    <xf numFmtId="0" fontId="17" fillId="0" borderId="40" xfId="0" applyFont="1" applyBorder="1" applyAlignment="1">
      <alignment horizontal="center"/>
    </xf>
    <xf numFmtId="180" fontId="28" fillId="18" borderId="0" xfId="0" applyNumberFormat="1" applyFont="1" applyFill="1" applyAlignment="1" applyProtection="1">
      <alignment horizontal="center"/>
      <protection locked="0"/>
    </xf>
    <xf numFmtId="180" fontId="57" fillId="19" borderId="0" xfId="0" applyNumberFormat="1" applyFont="1" applyFill="1" applyAlignment="1" applyProtection="1">
      <alignment horizontal="center"/>
      <protection locked="0"/>
    </xf>
    <xf numFmtId="0" fontId="51" fillId="7" borderId="0" xfId="0" applyFont="1" applyFill="1" applyAlignment="1">
      <alignment horizontal="center" vertical="center" wrapText="1"/>
    </xf>
    <xf numFmtId="0" fontId="29" fillId="3" borderId="0" xfId="0" applyFont="1" applyFill="1" applyAlignment="1">
      <alignment horizontal="center" vertical="center" wrapText="1"/>
    </xf>
    <xf numFmtId="0" fontId="46" fillId="13" borderId="0" xfId="0" applyFont="1" applyFill="1" applyAlignment="1">
      <alignment horizontal="center" vertical="center" wrapText="1"/>
    </xf>
    <xf numFmtId="0" fontId="33" fillId="14" borderId="0" xfId="0" applyFont="1" applyFill="1" applyAlignment="1">
      <alignment horizontal="center" vertical="center"/>
    </xf>
    <xf numFmtId="0" fontId="29" fillId="3" borderId="0" xfId="0" applyFont="1" applyFill="1" applyAlignment="1">
      <alignment horizontal="left" vertical="center" indent="1"/>
    </xf>
    <xf numFmtId="0" fontId="37" fillId="5" borderId="0" xfId="0" applyFont="1" applyFill="1" applyAlignment="1">
      <alignment horizontal="center" vertical="center" wrapText="1"/>
    </xf>
    <xf numFmtId="0" fontId="36" fillId="2" borderId="0" xfId="0" applyFont="1" applyFill="1" applyAlignment="1">
      <alignment horizontal="center" vertical="center" wrapText="1"/>
    </xf>
    <xf numFmtId="0" fontId="38" fillId="2" borderId="0" xfId="0" applyFont="1" applyFill="1" applyAlignment="1">
      <alignment horizontal="center" vertical="center"/>
    </xf>
    <xf numFmtId="0" fontId="34" fillId="2" borderId="41"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2" borderId="43" xfId="0" applyFont="1" applyFill="1" applyBorder="1" applyAlignment="1">
      <alignment horizontal="center" vertical="center" wrapText="1"/>
    </xf>
    <xf numFmtId="0" fontId="34" fillId="2" borderId="44"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4" fillId="2" borderId="46" xfId="0" applyFont="1" applyFill="1" applyBorder="1" applyAlignment="1">
      <alignment horizontal="center" vertical="center" wrapText="1"/>
    </xf>
    <xf numFmtId="0" fontId="34" fillId="2" borderId="47" xfId="0" applyFont="1" applyFill="1" applyBorder="1" applyAlignment="1">
      <alignment horizontal="center" vertical="center" wrapText="1"/>
    </xf>
    <xf numFmtId="0" fontId="34" fillId="2" borderId="48" xfId="0" applyFont="1" applyFill="1" applyBorder="1" applyAlignment="1">
      <alignment horizontal="center" vertical="center" wrapText="1"/>
    </xf>
    <xf numFmtId="0" fontId="58" fillId="20" borderId="0" xfId="0" applyFont="1" applyFill="1" applyAlignment="1" applyProtection="1">
      <alignment horizontal="center"/>
      <protection locked="0"/>
    </xf>
    <xf numFmtId="0" fontId="6" fillId="0" borderId="0" xfId="0" applyFont="1" applyAlignment="1" applyProtection="1">
      <alignment horizontal="center"/>
      <protection locked="0"/>
    </xf>
    <xf numFmtId="0" fontId="27" fillId="0" borderId="49" xfId="0" applyFont="1" applyBorder="1" applyAlignment="1" applyProtection="1">
      <alignment horizontal="center" shrinkToFit="1"/>
      <protection locked="0"/>
    </xf>
    <xf numFmtId="0" fontId="27" fillId="0" borderId="50" xfId="0" applyFont="1" applyBorder="1" applyAlignment="1" applyProtection="1">
      <alignment horizontal="center" shrinkToFit="1"/>
      <protection locked="0"/>
    </xf>
    <xf numFmtId="0" fontId="27" fillId="0" borderId="40" xfId="0" applyFont="1" applyBorder="1" applyAlignment="1" applyProtection="1">
      <alignment horizontal="center" shrinkToFit="1"/>
      <protection locked="0"/>
    </xf>
    <xf numFmtId="49" fontId="27" fillId="0" borderId="53" xfId="0" applyNumberFormat="1" applyFont="1" applyBorder="1" applyAlignment="1" applyProtection="1">
      <alignment horizontal="center" vertical="top"/>
    </xf>
    <xf numFmtId="49" fontId="27" fillId="0" borderId="22" xfId="0" applyNumberFormat="1" applyFont="1" applyBorder="1" applyAlignment="1" applyProtection="1">
      <alignment horizontal="center" vertical="top"/>
    </xf>
    <xf numFmtId="49" fontId="27" fillId="0" borderId="54" xfId="0" applyNumberFormat="1" applyFont="1" applyBorder="1" applyAlignment="1" applyProtection="1">
      <alignment horizontal="center" vertical="center" shrinkToFit="1"/>
    </xf>
    <xf numFmtId="49" fontId="27" fillId="0" borderId="52" xfId="0" applyNumberFormat="1" applyFont="1" applyBorder="1" applyAlignment="1" applyProtection="1">
      <alignment horizontal="center" vertical="center" shrinkToFit="1"/>
    </xf>
    <xf numFmtId="0" fontId="27" fillId="0" borderId="49" xfId="0" applyFont="1" applyBorder="1" applyAlignment="1" applyProtection="1">
      <alignment horizontal="center" vertical="center" shrinkToFit="1"/>
      <protection locked="0"/>
    </xf>
    <xf numFmtId="0" fontId="27" fillId="0" borderId="50" xfId="0" applyFont="1" applyBorder="1" applyAlignment="1" applyProtection="1">
      <alignment horizontal="center" vertical="center" shrinkToFit="1"/>
      <protection locked="0"/>
    </xf>
    <xf numFmtId="0" fontId="27" fillId="0" borderId="40" xfId="0" applyFont="1" applyBorder="1" applyAlignment="1" applyProtection="1">
      <alignment horizontal="center" vertical="center" shrinkToFit="1"/>
      <protection locked="0"/>
    </xf>
    <xf numFmtId="0" fontId="24" fillId="0" borderId="22" xfId="0" applyFont="1" applyBorder="1" applyAlignment="1" applyProtection="1">
      <alignment horizontal="center"/>
    </xf>
    <xf numFmtId="0" fontId="27" fillId="0" borderId="54" xfId="0" applyFont="1" applyBorder="1" applyAlignment="1" applyProtection="1">
      <alignment horizontal="left" vertical="center" shrinkToFit="1"/>
    </xf>
    <xf numFmtId="0" fontId="27" fillId="0" borderId="55" xfId="0" applyFont="1" applyBorder="1" applyAlignment="1" applyProtection="1">
      <alignment horizontal="left" vertical="center" shrinkToFit="1"/>
    </xf>
    <xf numFmtId="49" fontId="27" fillId="0" borderId="52" xfId="0" applyNumberFormat="1" applyFont="1" applyBorder="1" applyAlignment="1" applyProtection="1">
      <alignment horizontal="center" vertical="top"/>
    </xf>
    <xf numFmtId="49" fontId="27" fillId="0" borderId="21" xfId="0" applyNumberFormat="1" applyFont="1" applyBorder="1" applyAlignment="1" applyProtection="1">
      <alignment horizontal="center" vertical="top"/>
    </xf>
    <xf numFmtId="0" fontId="27" fillId="0" borderId="50" xfId="0" applyFont="1" applyBorder="1" applyAlignment="1" applyProtection="1">
      <alignment horizontal="center" shrinkToFit="1"/>
    </xf>
    <xf numFmtId="0" fontId="27" fillId="0" borderId="40" xfId="0" applyFont="1" applyBorder="1" applyAlignment="1" applyProtection="1">
      <alignment horizontal="center" shrinkToFit="1"/>
    </xf>
    <xf numFmtId="0" fontId="27" fillId="0" borderId="21" xfId="0" applyFont="1" applyBorder="1" applyAlignment="1" applyProtection="1">
      <alignment horizontal="center" shrinkToFit="1"/>
    </xf>
    <xf numFmtId="0" fontId="27" fillId="0" borderId="39" xfId="0" applyFont="1" applyBorder="1" applyAlignment="1" applyProtection="1">
      <alignment horizontal="center" vertical="center" shrinkToFit="1"/>
    </xf>
    <xf numFmtId="0" fontId="27" fillId="0" borderId="54" xfId="0" applyFont="1" applyBorder="1" applyAlignment="1" applyProtection="1">
      <alignment horizontal="center" vertical="center" shrinkToFit="1"/>
    </xf>
    <xf numFmtId="0" fontId="27" fillId="0" borderId="51" xfId="0" applyFont="1" applyBorder="1" applyAlignment="1" applyProtection="1">
      <alignment horizontal="left" vertical="center" shrinkToFit="1"/>
    </xf>
    <xf numFmtId="0" fontId="27" fillId="0" borderId="1" xfId="0" applyFont="1" applyBorder="1" applyAlignment="1" applyProtection="1">
      <alignment horizontal="center" vertical="center" shrinkToFit="1"/>
      <protection locked="0"/>
    </xf>
    <xf numFmtId="0" fontId="27" fillId="0" borderId="52" xfId="0" applyFont="1" applyBorder="1" applyAlignment="1" applyProtection="1">
      <alignment horizontal="center" vertical="center" shrinkToFit="1"/>
    </xf>
    <xf numFmtId="0" fontId="27" fillId="0" borderId="0" xfId="0" applyFont="1" applyBorder="1" applyAlignment="1" applyProtection="1">
      <alignment horizontal="center" shrinkToFit="1"/>
    </xf>
    <xf numFmtId="180" fontId="28" fillId="18" borderId="0" xfId="0" applyNumberFormat="1" applyFont="1" applyFill="1" applyBorder="1" applyAlignment="1" applyProtection="1">
      <alignment horizontal="center"/>
      <protection locked="0"/>
    </xf>
    <xf numFmtId="0" fontId="15" fillId="0" borderId="0" xfId="0" applyFont="1" applyAlignment="1" applyProtection="1">
      <alignment horizontal="center"/>
      <protection locked="0"/>
    </xf>
    <xf numFmtId="0" fontId="49" fillId="15" borderId="0" xfId="0" applyFont="1" applyFill="1" applyAlignment="1" applyProtection="1">
      <alignment horizontal="center" vertical="center"/>
      <protection locked="0"/>
    </xf>
    <xf numFmtId="175" fontId="15" fillId="0" borderId="0" xfId="0" applyNumberFormat="1" applyFont="1" applyAlignment="1" applyProtection="1">
      <alignment horizontal="center" vertical="center"/>
      <protection locked="0"/>
    </xf>
    <xf numFmtId="0" fontId="25" fillId="2" borderId="0" xfId="0" applyFont="1" applyFill="1" applyAlignment="1" applyProtection="1">
      <alignment horizontal="center"/>
      <protection locked="0"/>
    </xf>
    <xf numFmtId="0" fontId="0" fillId="2" borderId="0" xfId="0" applyFill="1" applyAlignment="1" applyProtection="1">
      <alignment horizontal="center"/>
      <protection locked="0"/>
    </xf>
    <xf numFmtId="1" fontId="15" fillId="2" borderId="56" xfId="0" applyNumberFormat="1" applyFont="1" applyFill="1" applyBorder="1" applyAlignment="1" applyProtection="1">
      <alignment horizontal="center" vertical="center"/>
    </xf>
    <xf numFmtId="1" fontId="15" fillId="2" borderId="57" xfId="0" applyNumberFormat="1" applyFont="1" applyFill="1" applyBorder="1" applyAlignment="1" applyProtection="1">
      <alignment horizontal="center" vertical="center"/>
    </xf>
    <xf numFmtId="0" fontId="2" fillId="2" borderId="0" xfId="0" applyFont="1" applyFill="1" applyAlignment="1" applyProtection="1">
      <alignment horizontal="left"/>
      <protection locked="0"/>
    </xf>
    <xf numFmtId="173" fontId="2" fillId="2" borderId="0" xfId="0" applyNumberFormat="1" applyFont="1" applyFill="1" applyAlignment="1" applyProtection="1">
      <alignment horizontal="left"/>
      <protection locked="0"/>
    </xf>
    <xf numFmtId="0" fontId="4" fillId="0" borderId="1" xfId="0" applyFont="1" applyBorder="1" applyAlignment="1">
      <alignment horizontal="center"/>
    </xf>
    <xf numFmtId="0" fontId="56" fillId="0" borderId="62" xfId="0" applyFont="1" applyBorder="1" applyAlignment="1">
      <alignment horizontal="center"/>
    </xf>
    <xf numFmtId="0" fontId="56" fillId="0" borderId="29" xfId="0" applyFont="1" applyBorder="1" applyAlignment="1">
      <alignment horizontal="center"/>
    </xf>
    <xf numFmtId="0" fontId="4" fillId="0" borderId="54" xfId="0" applyFont="1" applyBorder="1" applyAlignment="1">
      <alignment horizontal="center"/>
    </xf>
    <xf numFmtId="0" fontId="4" fillId="0" borderId="55" xfId="0" applyFont="1" applyBorder="1" applyAlignment="1">
      <alignment horizontal="center"/>
    </xf>
    <xf numFmtId="0" fontId="4" fillId="0" borderId="51" xfId="0" applyFont="1" applyBorder="1" applyAlignment="1">
      <alignment horizontal="center"/>
    </xf>
    <xf numFmtId="0" fontId="17" fillId="0" borderId="52" xfId="0" applyFont="1" applyBorder="1" applyAlignment="1">
      <alignment horizontal="center"/>
    </xf>
    <xf numFmtId="0" fontId="17" fillId="0" borderId="53" xfId="0" applyFont="1" applyBorder="1" applyAlignment="1">
      <alignment horizontal="center"/>
    </xf>
    <xf numFmtId="0" fontId="17" fillId="0" borderId="29" xfId="0" applyFont="1" applyBorder="1" applyAlignment="1">
      <alignment horizontal="center"/>
    </xf>
    <xf numFmtId="0" fontId="17" fillId="0" borderId="1" xfId="0" applyFont="1" applyBorder="1" applyAlignment="1">
      <alignment horizontal="center"/>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73" xfId="0" applyFont="1" applyBorder="1" applyAlignment="1">
      <alignment horizontal="center" vertical="center" shrinkToFit="1"/>
    </xf>
    <xf numFmtId="0" fontId="55" fillId="0" borderId="0" xfId="0" applyFont="1" applyBorder="1" applyAlignment="1">
      <alignment horizontal="center" vertical="center"/>
    </xf>
    <xf numFmtId="0" fontId="55" fillId="0" borderId="61" xfId="0" applyFont="1" applyBorder="1" applyAlignment="1">
      <alignment horizontal="center" vertical="center"/>
    </xf>
    <xf numFmtId="0" fontId="5" fillId="0" borderId="58"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0" xfId="0" applyFont="1" applyBorder="1" applyAlignment="1">
      <alignment horizontal="center" vertical="center" shrinkToFit="1"/>
    </xf>
    <xf numFmtId="0" fontId="10" fillId="0" borderId="0" xfId="0" applyFont="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center"/>
    </xf>
    <xf numFmtId="0" fontId="17" fillId="0" borderId="54"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51" xfId="0" applyFont="1" applyBorder="1" applyAlignment="1">
      <alignment horizontal="center" vertical="center" wrapText="1"/>
    </xf>
    <xf numFmtId="0" fontId="48" fillId="0" borderId="0" xfId="0" applyFont="1" applyAlignment="1">
      <alignment horizontal="center"/>
    </xf>
    <xf numFmtId="0" fontId="0" fillId="0" borderId="0" xfId="0" applyAlignment="1">
      <alignment horizont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175" fontId="9" fillId="0" borderId="58" xfId="0" applyNumberFormat="1" applyFont="1" applyBorder="1" applyAlignment="1">
      <alignment horizontal="center" vertical="center" shrinkToFit="1"/>
    </xf>
    <xf numFmtId="175" fontId="9" fillId="0" borderId="59" xfId="0" applyNumberFormat="1" applyFont="1" applyBorder="1" applyAlignment="1">
      <alignment horizontal="center" vertical="center" shrinkToFit="1"/>
    </xf>
    <xf numFmtId="175" fontId="9" fillId="0" borderId="60" xfId="0" applyNumberFormat="1" applyFont="1" applyBorder="1" applyAlignment="1">
      <alignment horizontal="center" vertical="center" shrinkToFit="1"/>
    </xf>
    <xf numFmtId="0" fontId="5" fillId="0" borderId="58" xfId="0" applyFont="1" applyBorder="1" applyAlignment="1">
      <alignment horizontal="left" vertical="center" shrinkToFit="1"/>
    </xf>
    <xf numFmtId="0" fontId="5" fillId="0" borderId="59" xfId="0" applyFont="1" applyBorder="1" applyAlignment="1">
      <alignment horizontal="left" vertical="center" shrinkToFit="1"/>
    </xf>
    <xf numFmtId="0" fontId="5" fillId="0" borderId="60" xfId="0" applyFont="1" applyBorder="1" applyAlignment="1">
      <alignment horizontal="left" vertical="center" shrinkToFit="1"/>
    </xf>
    <xf numFmtId="0" fontId="5" fillId="0" borderId="69" xfId="0" applyFont="1" applyBorder="1" applyAlignment="1">
      <alignment horizontal="center" vertical="center"/>
    </xf>
    <xf numFmtId="0" fontId="5" fillId="0" borderId="61" xfId="0" applyFont="1" applyBorder="1" applyAlignment="1">
      <alignment horizontal="center" vertical="center"/>
    </xf>
    <xf numFmtId="0" fontId="0" fillId="0" borderId="61" xfId="0" applyBorder="1"/>
    <xf numFmtId="0" fontId="8" fillId="0" borderId="34" xfId="0" applyFont="1" applyBorder="1" applyAlignment="1">
      <alignment horizontal="center" vertical="center" shrinkToFit="1"/>
    </xf>
    <xf numFmtId="0" fontId="0" fillId="0" borderId="63"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19" fillId="0" borderId="67" xfId="0" applyFont="1" applyBorder="1" applyAlignment="1">
      <alignment horizontal="center" vertical="center"/>
    </xf>
    <xf numFmtId="0" fontId="19" fillId="0" borderId="68" xfId="0" applyFont="1" applyBorder="1" applyAlignment="1">
      <alignment horizontal="center" vertical="center"/>
    </xf>
    <xf numFmtId="0" fontId="7" fillId="0" borderId="0" xfId="0" applyFont="1" applyAlignment="1">
      <alignment horizontal="center"/>
    </xf>
    <xf numFmtId="0" fontId="17" fillId="0" borderId="6" xfId="0" applyFont="1" applyBorder="1" applyAlignment="1">
      <alignment horizontal="center" vertical="center" wrapText="1"/>
    </xf>
    <xf numFmtId="0" fontId="17" fillId="0" borderId="70" xfId="0" applyFont="1" applyBorder="1" applyAlignment="1">
      <alignment horizontal="center" vertical="center" wrapText="1"/>
    </xf>
    <xf numFmtId="0" fontId="4" fillId="17" borderId="7" xfId="0" applyFont="1" applyFill="1" applyBorder="1" applyAlignment="1">
      <alignment horizontal="right" vertical="center"/>
    </xf>
    <xf numFmtId="0" fontId="4" fillId="17" borderId="55" xfId="0" applyFont="1" applyFill="1" applyBorder="1" applyAlignment="1">
      <alignment horizontal="right" vertical="center"/>
    </xf>
    <xf numFmtId="0" fontId="4" fillId="0" borderId="11" xfId="0" applyFont="1" applyBorder="1" applyAlignment="1">
      <alignment horizontal="left"/>
    </xf>
    <xf numFmtId="0" fontId="21" fillId="0" borderId="30" xfId="0" applyFont="1" applyBorder="1" applyAlignment="1">
      <alignment horizontal="center" vertical="top"/>
    </xf>
    <xf numFmtId="0" fontId="21" fillId="0" borderId="31" xfId="0" applyFont="1" applyBorder="1" applyAlignment="1">
      <alignment horizontal="center" vertical="top"/>
    </xf>
    <xf numFmtId="0" fontId="21" fillId="0" borderId="32" xfId="0" applyFont="1" applyBorder="1" applyAlignment="1">
      <alignment horizontal="center" vertical="top"/>
    </xf>
    <xf numFmtId="0" fontId="21" fillId="0" borderId="33" xfId="0" applyFont="1" applyBorder="1" applyAlignment="1">
      <alignment horizontal="center" vertical="top"/>
    </xf>
    <xf numFmtId="0" fontId="21" fillId="0" borderId="34" xfId="0" applyFont="1" applyBorder="1" applyAlignment="1">
      <alignment horizontal="center" vertical="top"/>
    </xf>
    <xf numFmtId="0" fontId="21" fillId="0" borderId="35" xfId="0" applyFont="1" applyBorder="1" applyAlignment="1">
      <alignment horizontal="center" vertical="top"/>
    </xf>
    <xf numFmtId="0" fontId="4" fillId="0" borderId="11" xfId="0" applyFont="1" applyBorder="1" applyAlignment="1">
      <alignment horizontal="right"/>
    </xf>
    <xf numFmtId="0" fontId="4" fillId="0" borderId="11" xfId="0" applyFont="1" applyBorder="1" applyAlignment="1">
      <alignment horizontal="left" indent="1"/>
    </xf>
    <xf numFmtId="0" fontId="4" fillId="0" borderId="12" xfId="0" applyFont="1" applyBorder="1" applyAlignment="1">
      <alignment horizontal="left" indent="1"/>
    </xf>
  </cellXfs>
  <cellStyles count="1">
    <cellStyle name="Normal" xfId="0" builtinId="0"/>
  </cellStyles>
  <dxfs count="3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strike val="0"/>
        <condense val="0"/>
        <extend val="0"/>
        <outline val="0"/>
        <shadow val="0"/>
        <u val="none"/>
        <vertAlign val="baseline"/>
        <sz val="9"/>
        <color auto="1"/>
        <name val="Arial"/>
        <scheme val="none"/>
      </font>
      <protection locked="0" hidden="0"/>
    </dxf>
    <dxf>
      <font>
        <b/>
        <i val="0"/>
        <strike val="0"/>
        <condense val="0"/>
        <extend val="0"/>
        <outline val="0"/>
        <shadow val="0"/>
        <u val="none"/>
        <vertAlign val="baseline"/>
        <sz val="10"/>
        <color auto="1"/>
        <name val="Arial"/>
        <scheme val="none"/>
      </font>
      <protection locked="0" hidden="0"/>
    </dxf>
    <dxf>
      <font>
        <b val="0"/>
        <i val="0"/>
        <strike val="0"/>
        <condense val="0"/>
        <extend val="0"/>
        <outline val="0"/>
        <shadow val="0"/>
        <u val="none"/>
        <vertAlign val="baseline"/>
        <sz val="9"/>
        <color auto="1"/>
        <name val="Arial"/>
        <scheme val="none"/>
      </font>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13"/>
      </font>
      <fill>
        <patternFill>
          <bgColor indexed="13"/>
        </patternFill>
      </fill>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14</xdr:col>
      <xdr:colOff>361950</xdr:colOff>
      <xdr:row>62</xdr:row>
      <xdr:rowOff>114300</xdr:rowOff>
    </xdr:to>
    <xdr:sp macro="" textlink="">
      <xdr:nvSpPr>
        <xdr:cNvPr id="5121" name="Text Box 1"/>
        <xdr:cNvSpPr txBox="1">
          <a:spLocks noChangeArrowheads="1"/>
        </xdr:cNvSpPr>
      </xdr:nvSpPr>
      <xdr:spPr bwMode="auto">
        <a:xfrm>
          <a:off x="19050" y="19050"/>
          <a:ext cx="8877300" cy="10134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file has been designed to hopefully make the task of conducting your Club Championships a lot simpler and is provided free of charge.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If you are using Excel 2007 or later please save these files as  </a:t>
          </a:r>
          <a:r>
            <a:rPr lang="en-AU" sz="1000" b="0" i="0" u="none" strike="noStrike" baseline="0">
              <a:solidFill>
                <a:srgbClr val="FF0000"/>
              </a:solidFill>
              <a:latin typeface="Arial"/>
              <a:cs typeface="Arial"/>
            </a:rPr>
            <a:t>“Excel Macro-Enabled Workbook file” </a:t>
          </a:r>
          <a:r>
            <a:rPr lang="en-AU" sz="1000" b="0" i="0" u="none" strike="noStrike" baseline="0">
              <a:solidFill>
                <a:srgbClr val="000000"/>
              </a:solidFill>
              <a:latin typeface="Arial"/>
              <a:cs typeface="Arial"/>
            </a:rPr>
            <a:t>and when asked </a:t>
          </a:r>
          <a:r>
            <a:rPr lang="en-AU" sz="1000" b="0" i="0" u="none" strike="noStrike" baseline="0">
              <a:solidFill>
                <a:srgbClr val="FF0000"/>
              </a:solidFill>
              <a:latin typeface="Arial"/>
              <a:cs typeface="Arial"/>
            </a:rPr>
            <a:t>YOU MUST ALLOW MACROS TO RUN or the file will not perform correctly</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you have completed entering the names click on the </a:t>
          </a:r>
          <a:r>
            <a:rPr lang="en-AU" sz="1000" b="0" i="0" u="none" strike="noStrike" baseline="0">
              <a:solidFill>
                <a:srgbClr val="FF0000"/>
              </a:solidFill>
              <a:latin typeface="Arial"/>
              <a:cs typeface="Arial"/>
            </a:rPr>
            <a:t>“CLICK HERE to execute the DRAW”</a:t>
          </a:r>
          <a:r>
            <a:rPr lang="en-AU" sz="1000" b="0" i="0" u="none" strike="noStrike" baseline="0">
              <a:solidFill>
                <a:srgbClr val="000000"/>
              </a:solidFill>
              <a:latin typeface="Arial"/>
              <a:cs typeface="Arial"/>
            </a:rPr>
            <a:t> button. This procedure will produce the following results:-</a:t>
          </a:r>
        </a:p>
        <a:p>
          <a:pPr algn="l" rtl="0">
            <a:defRPr sz="1000"/>
          </a:pPr>
          <a:r>
            <a:rPr lang="en-AU" sz="1000" b="0" i="0" u="none" strike="noStrike" baseline="0">
              <a:solidFill>
                <a:srgbClr val="000000"/>
              </a:solidFill>
              <a:latin typeface="Arial"/>
              <a:cs typeface="Arial"/>
            </a:rPr>
            <a:t>1 </a:t>
          </a:r>
          <a:r>
            <a:rPr lang="en-AU" sz="1000" b="0" i="0" u="none" strike="noStrike" baseline="0">
              <a:solidFill>
                <a:srgbClr val="008000"/>
              </a:solidFill>
              <a:latin typeface="Arial"/>
              <a:cs typeface="Arial"/>
            </a:rPr>
            <a:t>The DRAW will be done AUTOMATICALLY</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2 The players names including byes will be automatically inserted on the draw sheet.</a:t>
          </a:r>
        </a:p>
        <a:p>
          <a:pPr algn="l" rtl="0">
            <a:defRPr sz="1000"/>
          </a:pPr>
          <a:r>
            <a:rPr lang="en-AU" sz="1000" b="0" i="0" u="none" strike="noStrike" baseline="0">
              <a:solidFill>
                <a:srgbClr val="000000"/>
              </a:solidFill>
              <a:latin typeface="Arial"/>
              <a:cs typeface="Arial"/>
            </a:rPr>
            <a:t>3 The players names for each match in Round 1 will be automatically inserted on the Round 1 display sheet. Click the “R1” tab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the results of each game are known please click the “Chart” tab and enter the score in the small box to the right of each Skips name  and </a:t>
          </a:r>
          <a:r>
            <a:rPr lang="en-AU" sz="1000" b="0" i="0" u="none" strike="noStrike" baseline="0">
              <a:solidFill>
                <a:srgbClr val="008000"/>
              </a:solidFill>
              <a:latin typeface="Arial"/>
              <a:cs typeface="Arial"/>
            </a:rPr>
            <a:t>the winner of the match will be automatically advanced to the next Round</a:t>
          </a:r>
          <a:r>
            <a:rPr lang="en-AU" sz="1000" b="0" i="0" u="none" strike="noStrike" baseline="0">
              <a:solidFill>
                <a:srgbClr val="000000"/>
              </a:solidFill>
              <a:latin typeface="Arial"/>
              <a:cs typeface="Arial"/>
            </a:rPr>
            <a:t>. Also the relevant display sheet will be automatically updated. Click the “ R2 or R3 or R4 or Q-Final etc. etc. “ tabs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Score card printing.</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Geoff Graham</a:t>
          </a:r>
        </a:p>
        <a:p>
          <a:pPr algn="l" rtl="0">
            <a:defRPr sz="1000"/>
          </a:pPr>
          <a:r>
            <a:rPr lang="en-AU" sz="1000" b="0" i="0" u="none" strike="noStrike" baseline="0">
              <a:solidFill>
                <a:srgbClr val="000000"/>
              </a:solidFill>
              <a:latin typeface="Arial"/>
              <a:cs typeface="Arial"/>
            </a:rPr>
            <a:t>02 4389 1138</a:t>
          </a: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0" i="0" u="none" strike="noStrike" baseline="0">
              <a:solidFill>
                <a:srgbClr val="000000"/>
              </a:solidFill>
              <a:latin typeface="Arial"/>
              <a:cs typeface="Arial"/>
            </a:rPr>
            <a:t>or email </a:t>
          </a:r>
          <a:r>
            <a:rPr lang="en-AU" sz="1000" b="0" i="0" baseline="0">
              <a:effectLst/>
              <a:latin typeface="+mn-lt"/>
              <a:ea typeface="+mn-ea"/>
              <a:cs typeface="+mn-cs"/>
            </a:rPr>
            <a:t>geoffjgraham@gmail.com</a:t>
          </a:r>
          <a:endParaRPr lang="en-AU">
            <a:effectLst/>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tables/table1.xml><?xml version="1.0" encoding="utf-8"?>
<table xmlns="http://schemas.openxmlformats.org/spreadsheetml/2006/main" id="1" name="List1" displayName="List1" ref="B23:B980" totalsRowShown="0" headerRowDxfId="29" dataDxfId="28">
  <autoFilter ref="B23:B980"/>
  <tableColumns count="1">
    <tableColumn id="1" name="Column1" dataDxfId="3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2.vml"/><Relationship Id="rId1" Type="http://schemas.openxmlformats.org/officeDocument/2006/relationships/printerSettings" Target="../printerSettings/printerSettings9.bin"/><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sheetPr codeName="Sheet7"/>
  <dimension ref="O1:Z43"/>
  <sheetViews>
    <sheetView showGridLines="0" showRowColHeaders="0" workbookViewId="0">
      <selection activeCell="O1" sqref="O1"/>
    </sheetView>
  </sheetViews>
  <sheetFormatPr defaultColWidth="0" defaultRowHeight="12.75"/>
  <cols>
    <col min="1" max="14" width="9.140625" customWidth="1"/>
  </cols>
  <sheetData>
    <row r="1" spans="15:26">
      <c r="O1" s="127"/>
      <c r="P1" s="127"/>
      <c r="Q1" s="127"/>
      <c r="R1" s="127"/>
      <c r="S1" s="127"/>
      <c r="T1" s="127"/>
      <c r="U1" s="127"/>
      <c r="V1" s="127"/>
      <c r="W1" s="127"/>
      <c r="X1" s="127"/>
      <c r="Y1" s="127"/>
      <c r="Z1" s="127"/>
    </row>
    <row r="2" spans="15:26">
      <c r="O2" s="127"/>
      <c r="P2" s="127"/>
      <c r="Q2" s="127"/>
      <c r="R2" s="127"/>
      <c r="S2" s="127"/>
      <c r="T2" s="127"/>
      <c r="U2" s="127"/>
      <c r="V2" s="127"/>
      <c r="W2" s="127"/>
      <c r="X2" s="127"/>
      <c r="Y2" s="127"/>
      <c r="Z2" s="127"/>
    </row>
    <row r="3" spans="15:26">
      <c r="O3" s="127"/>
      <c r="P3" s="127"/>
      <c r="Q3" s="127"/>
      <c r="R3" s="127"/>
      <c r="S3" s="127"/>
      <c r="T3" s="127"/>
      <c r="U3" s="127"/>
      <c r="V3" s="127"/>
      <c r="W3" s="127"/>
      <c r="X3" s="127"/>
      <c r="Y3" s="127"/>
      <c r="Z3" s="127"/>
    </row>
    <row r="4" spans="15:26">
      <c r="O4" s="127"/>
      <c r="P4" s="127"/>
      <c r="Q4" s="127"/>
      <c r="R4" s="127"/>
      <c r="S4" s="127"/>
      <c r="T4" s="127"/>
      <c r="U4" s="127"/>
      <c r="V4" s="127"/>
      <c r="W4" s="127"/>
      <c r="X4" s="127"/>
      <c r="Y4" s="127"/>
      <c r="Z4" s="127"/>
    </row>
    <row r="5" spans="15:26">
      <c r="O5" s="127"/>
      <c r="P5" s="127"/>
      <c r="Q5" s="127"/>
      <c r="R5" s="127"/>
      <c r="S5" s="127"/>
      <c r="T5" s="127"/>
      <c r="U5" s="127"/>
      <c r="V5" s="127"/>
      <c r="W5" s="127"/>
      <c r="X5" s="127"/>
      <c r="Y5" s="127"/>
      <c r="Z5" s="127"/>
    </row>
    <row r="6" spans="15:26">
      <c r="O6" s="127"/>
      <c r="P6" s="127"/>
      <c r="Q6" s="127"/>
      <c r="R6" s="127"/>
      <c r="S6" s="127"/>
      <c r="T6" s="127"/>
      <c r="U6" s="127"/>
      <c r="V6" s="127"/>
      <c r="W6" s="127"/>
      <c r="X6" s="127"/>
      <c r="Y6" s="127"/>
      <c r="Z6" s="127"/>
    </row>
    <row r="7" spans="15:26">
      <c r="O7" s="127"/>
      <c r="P7" s="127"/>
      <c r="Q7" s="127"/>
      <c r="R7" s="127"/>
      <c r="S7" s="127"/>
      <c r="T7" s="127"/>
      <c r="U7" s="127"/>
      <c r="V7" s="127"/>
      <c r="W7" s="127"/>
      <c r="X7" s="127"/>
      <c r="Y7" s="127"/>
      <c r="Z7" s="127"/>
    </row>
    <row r="8" spans="15:26">
      <c r="O8" s="127"/>
      <c r="P8" s="127"/>
      <c r="Q8" s="127"/>
      <c r="R8" s="127"/>
      <c r="S8" s="127"/>
      <c r="T8" s="127"/>
      <c r="U8" s="127"/>
      <c r="V8" s="127"/>
      <c r="W8" s="127"/>
      <c r="X8" s="127"/>
      <c r="Y8" s="127"/>
      <c r="Z8" s="127"/>
    </row>
    <row r="9" spans="15:26">
      <c r="O9" s="127"/>
      <c r="P9" s="127"/>
      <c r="Q9" s="127"/>
      <c r="R9" s="127"/>
      <c r="S9" s="127"/>
      <c r="T9" s="127"/>
      <c r="U9" s="127"/>
      <c r="V9" s="127"/>
      <c r="W9" s="127"/>
      <c r="X9" s="127"/>
      <c r="Y9" s="127"/>
      <c r="Z9" s="127"/>
    </row>
    <row r="10" spans="15:26">
      <c r="O10" s="127"/>
      <c r="P10" s="127"/>
      <c r="Q10" s="127"/>
      <c r="R10" s="127"/>
      <c r="S10" s="127"/>
      <c r="T10" s="127"/>
      <c r="U10" s="127"/>
      <c r="V10" s="127"/>
      <c r="W10" s="127"/>
      <c r="X10" s="127"/>
      <c r="Y10" s="127"/>
      <c r="Z10" s="127"/>
    </row>
    <row r="11" spans="15:26">
      <c r="O11" s="127"/>
      <c r="P11" s="127"/>
      <c r="Q11" s="127"/>
      <c r="R11" s="127"/>
      <c r="S11" s="127"/>
      <c r="T11" s="127"/>
      <c r="U11" s="127"/>
      <c r="V11" s="127"/>
      <c r="W11" s="127"/>
      <c r="X11" s="127"/>
      <c r="Y11" s="127"/>
      <c r="Z11" s="127"/>
    </row>
    <row r="12" spans="15:26">
      <c r="O12" s="127"/>
      <c r="P12" s="127"/>
      <c r="Q12" s="127"/>
      <c r="R12" s="127"/>
      <c r="S12" s="127"/>
      <c r="T12" s="127"/>
      <c r="U12" s="127"/>
      <c r="V12" s="127"/>
      <c r="W12" s="127"/>
      <c r="X12" s="127"/>
      <c r="Y12" s="127"/>
      <c r="Z12" s="127"/>
    </row>
    <row r="13" spans="15:26">
      <c r="O13" s="127"/>
      <c r="P13" s="127"/>
      <c r="Q13" s="127"/>
      <c r="R13" s="127"/>
      <c r="S13" s="127"/>
      <c r="T13" s="127"/>
      <c r="U13" s="127"/>
      <c r="V13" s="127"/>
      <c r="W13" s="127"/>
      <c r="X13" s="127"/>
      <c r="Y13" s="127"/>
      <c r="Z13" s="127"/>
    </row>
    <row r="14" spans="15:26">
      <c r="O14" s="127"/>
      <c r="P14" s="127"/>
      <c r="Q14" s="127"/>
      <c r="R14" s="127"/>
      <c r="S14" s="127"/>
      <c r="T14" s="127"/>
      <c r="U14" s="127"/>
      <c r="V14" s="127"/>
      <c r="W14" s="127"/>
      <c r="X14" s="127"/>
      <c r="Y14" s="127"/>
      <c r="Z14" s="127"/>
    </row>
    <row r="15" spans="15:26">
      <c r="O15" s="127"/>
      <c r="P15" s="127"/>
      <c r="Q15" s="127"/>
      <c r="R15" s="127"/>
      <c r="S15" s="127"/>
      <c r="T15" s="127"/>
      <c r="U15" s="127"/>
      <c r="V15" s="127"/>
      <c r="W15" s="127"/>
      <c r="X15" s="127"/>
      <c r="Y15" s="127"/>
      <c r="Z15" s="127"/>
    </row>
    <row r="16" spans="15:26">
      <c r="O16" s="127"/>
      <c r="P16" s="127"/>
      <c r="Q16" s="127"/>
      <c r="R16" s="127"/>
      <c r="S16" s="127"/>
      <c r="T16" s="127"/>
      <c r="U16" s="127"/>
      <c r="V16" s="127"/>
      <c r="W16" s="127"/>
      <c r="X16" s="127"/>
      <c r="Y16" s="127"/>
      <c r="Z16" s="127"/>
    </row>
    <row r="17" spans="15:26">
      <c r="O17" s="127"/>
      <c r="P17" s="127"/>
      <c r="Q17" s="127"/>
      <c r="R17" s="127"/>
      <c r="S17" s="127"/>
      <c r="T17" s="127"/>
      <c r="U17" s="127"/>
      <c r="V17" s="127"/>
      <c r="W17" s="127"/>
      <c r="X17" s="127"/>
      <c r="Y17" s="127"/>
      <c r="Z17" s="127"/>
    </row>
    <row r="18" spans="15:26">
      <c r="O18" s="127"/>
      <c r="P18" s="127"/>
      <c r="Q18" s="127"/>
      <c r="R18" s="127"/>
      <c r="S18" s="127"/>
      <c r="T18" s="127"/>
      <c r="U18" s="127"/>
      <c r="V18" s="127"/>
      <c r="W18" s="127"/>
      <c r="X18" s="127"/>
      <c r="Y18" s="127"/>
      <c r="Z18" s="127"/>
    </row>
    <row r="19" spans="15:26">
      <c r="O19" s="127"/>
      <c r="P19" s="127"/>
      <c r="Q19" s="127"/>
      <c r="R19" s="127"/>
      <c r="S19" s="127"/>
      <c r="T19" s="127"/>
      <c r="U19" s="127"/>
      <c r="V19" s="127"/>
      <c r="W19" s="127"/>
      <c r="X19" s="127"/>
      <c r="Y19" s="127"/>
      <c r="Z19" s="127"/>
    </row>
    <row r="20" spans="15:26">
      <c r="O20" s="127"/>
      <c r="P20" s="127"/>
      <c r="Q20" s="127"/>
      <c r="R20" s="127"/>
      <c r="S20" s="127"/>
      <c r="T20" s="127"/>
      <c r="U20" s="127"/>
      <c r="V20" s="127"/>
      <c r="W20" s="127"/>
      <c r="X20" s="127"/>
      <c r="Y20" s="127"/>
      <c r="Z20" s="127"/>
    </row>
    <row r="21" spans="15:26">
      <c r="O21" s="127"/>
      <c r="P21" s="127"/>
      <c r="Q21" s="127"/>
      <c r="R21" s="127"/>
      <c r="S21" s="127"/>
      <c r="T21" s="127"/>
      <c r="U21" s="127"/>
      <c r="V21" s="127"/>
      <c r="W21" s="127"/>
      <c r="X21" s="127"/>
      <c r="Y21" s="127"/>
      <c r="Z21" s="127"/>
    </row>
    <row r="22" spans="15:26">
      <c r="O22" s="127"/>
      <c r="P22" s="127"/>
      <c r="Q22" s="127"/>
      <c r="R22" s="127"/>
      <c r="S22" s="127"/>
      <c r="T22" s="127"/>
      <c r="U22" s="127"/>
      <c r="V22" s="127"/>
      <c r="W22" s="127"/>
      <c r="X22" s="127"/>
      <c r="Y22" s="127"/>
      <c r="Z22" s="127"/>
    </row>
    <row r="23" spans="15:26">
      <c r="O23" s="127"/>
      <c r="P23" s="127"/>
      <c r="Q23" s="127"/>
      <c r="R23" s="127"/>
      <c r="S23" s="127"/>
      <c r="T23" s="127"/>
      <c r="U23" s="127"/>
      <c r="V23" s="127"/>
      <c r="W23" s="127"/>
      <c r="X23" s="127"/>
      <c r="Y23" s="127"/>
      <c r="Z23" s="127"/>
    </row>
    <row r="24" spans="15:26">
      <c r="O24" s="127"/>
      <c r="P24" s="127"/>
      <c r="Q24" s="127"/>
      <c r="R24" s="127"/>
      <c r="S24" s="127"/>
      <c r="T24" s="127"/>
      <c r="U24" s="127"/>
      <c r="V24" s="127"/>
      <c r="W24" s="127"/>
      <c r="X24" s="127"/>
      <c r="Y24" s="127"/>
      <c r="Z24" s="127"/>
    </row>
    <row r="25" spans="15:26">
      <c r="O25" s="127"/>
      <c r="P25" s="127"/>
      <c r="Q25" s="127"/>
      <c r="R25" s="127"/>
      <c r="S25" s="127"/>
      <c r="T25" s="127"/>
      <c r="U25" s="127"/>
      <c r="V25" s="127"/>
      <c r="W25" s="127"/>
      <c r="X25" s="127"/>
      <c r="Y25" s="127"/>
      <c r="Z25" s="127"/>
    </row>
    <row r="26" spans="15:26">
      <c r="O26" s="127"/>
      <c r="P26" s="127"/>
      <c r="Q26" s="127"/>
      <c r="R26" s="127"/>
      <c r="S26" s="127"/>
      <c r="T26" s="127"/>
      <c r="U26" s="127"/>
      <c r="V26" s="127"/>
      <c r="W26" s="127"/>
      <c r="X26" s="127"/>
      <c r="Y26" s="127"/>
      <c r="Z26" s="127"/>
    </row>
    <row r="27" spans="15:26">
      <c r="O27" s="127"/>
      <c r="P27" s="127"/>
      <c r="Q27" s="127"/>
      <c r="R27" s="127"/>
      <c r="S27" s="127"/>
      <c r="T27" s="127"/>
      <c r="U27" s="127"/>
      <c r="V27" s="127"/>
      <c r="W27" s="127"/>
      <c r="X27" s="127"/>
      <c r="Y27" s="127"/>
      <c r="Z27" s="127"/>
    </row>
    <row r="28" spans="15:26">
      <c r="O28" s="127"/>
      <c r="P28" s="127"/>
      <c r="Q28" s="127"/>
      <c r="R28" s="127"/>
      <c r="S28" s="127"/>
      <c r="T28" s="127"/>
      <c r="U28" s="127"/>
      <c r="V28" s="127"/>
      <c r="W28" s="127"/>
      <c r="X28" s="127"/>
      <c r="Y28" s="127"/>
      <c r="Z28" s="127"/>
    </row>
    <row r="29" spans="15:26">
      <c r="O29" s="127"/>
      <c r="P29" s="127"/>
      <c r="Q29" s="127"/>
      <c r="R29" s="127"/>
      <c r="S29" s="127"/>
      <c r="T29" s="127"/>
      <c r="U29" s="127"/>
      <c r="V29" s="127"/>
      <c r="W29" s="127"/>
      <c r="X29" s="127"/>
      <c r="Y29" s="127"/>
      <c r="Z29" s="127"/>
    </row>
    <row r="30" spans="15:26">
      <c r="O30" s="127"/>
      <c r="P30" s="127"/>
      <c r="Q30" s="127"/>
      <c r="R30" s="127"/>
      <c r="S30" s="127"/>
      <c r="T30" s="127"/>
      <c r="U30" s="127"/>
      <c r="V30" s="127"/>
      <c r="W30" s="127"/>
      <c r="X30" s="127"/>
      <c r="Y30" s="127"/>
      <c r="Z30" s="127"/>
    </row>
    <row r="31" spans="15:26">
      <c r="O31" s="127"/>
      <c r="P31" s="127"/>
      <c r="Q31" s="127"/>
      <c r="R31" s="127"/>
      <c r="S31" s="127"/>
      <c r="T31" s="127"/>
      <c r="U31" s="127"/>
      <c r="V31" s="127"/>
      <c r="W31" s="127"/>
      <c r="X31" s="127"/>
      <c r="Y31" s="127"/>
      <c r="Z31" s="127"/>
    </row>
    <row r="32" spans="15:26">
      <c r="O32" s="127"/>
      <c r="P32" s="127"/>
      <c r="Q32" s="127"/>
      <c r="R32" s="127"/>
      <c r="S32" s="127"/>
      <c r="T32" s="127"/>
      <c r="U32" s="127"/>
      <c r="V32" s="127"/>
      <c r="W32" s="127"/>
      <c r="X32" s="127"/>
      <c r="Y32" s="127"/>
      <c r="Z32" s="127"/>
    </row>
    <row r="33" spans="15:26">
      <c r="O33" s="127"/>
      <c r="P33" s="127"/>
      <c r="Q33" s="127"/>
      <c r="R33" s="127"/>
      <c r="S33" s="127"/>
      <c r="T33" s="127"/>
      <c r="U33" s="127"/>
      <c r="V33" s="127"/>
      <c r="W33" s="127"/>
      <c r="X33" s="127"/>
      <c r="Y33" s="127"/>
      <c r="Z33" s="127"/>
    </row>
    <row r="34" spans="15:26">
      <c r="O34" s="127"/>
      <c r="P34" s="127"/>
      <c r="Q34" s="127"/>
      <c r="R34" s="127"/>
      <c r="S34" s="127"/>
      <c r="T34" s="127"/>
      <c r="U34" s="127"/>
      <c r="V34" s="127"/>
      <c r="W34" s="127"/>
      <c r="X34" s="127"/>
      <c r="Y34" s="127"/>
      <c r="Z34" s="127"/>
    </row>
    <row r="35" spans="15:26">
      <c r="O35" s="127"/>
      <c r="P35" s="127"/>
      <c r="Q35" s="127"/>
      <c r="R35" s="127"/>
      <c r="S35" s="127"/>
      <c r="T35" s="127"/>
      <c r="U35" s="127"/>
      <c r="V35" s="127"/>
      <c r="W35" s="127"/>
      <c r="X35" s="127"/>
      <c r="Y35" s="127"/>
      <c r="Z35" s="127"/>
    </row>
    <row r="36" spans="15:26">
      <c r="O36" s="127"/>
      <c r="P36" s="127"/>
      <c r="Q36" s="127"/>
      <c r="R36" s="127"/>
      <c r="S36" s="127"/>
      <c r="T36" s="127"/>
      <c r="U36" s="127"/>
      <c r="V36" s="127"/>
      <c r="W36" s="127"/>
      <c r="X36" s="127"/>
      <c r="Y36" s="127"/>
      <c r="Z36" s="127"/>
    </row>
    <row r="37" spans="15:26">
      <c r="O37" s="127"/>
      <c r="P37" s="127"/>
      <c r="Q37" s="127"/>
      <c r="R37" s="127"/>
      <c r="S37" s="127"/>
      <c r="T37" s="127"/>
      <c r="U37" s="127"/>
      <c r="V37" s="127"/>
      <c r="W37" s="127"/>
      <c r="X37" s="127"/>
      <c r="Y37" s="127"/>
      <c r="Z37" s="127"/>
    </row>
    <row r="38" spans="15:26">
      <c r="O38" s="127"/>
      <c r="P38" s="127"/>
      <c r="Q38" s="127"/>
      <c r="R38" s="127"/>
      <c r="S38" s="127"/>
      <c r="T38" s="127"/>
      <c r="U38" s="127"/>
      <c r="V38" s="127"/>
      <c r="W38" s="127"/>
      <c r="X38" s="127"/>
      <c r="Y38" s="127"/>
      <c r="Z38" s="127"/>
    </row>
    <row r="39" spans="15:26">
      <c r="O39" s="127"/>
      <c r="P39" s="127"/>
      <c r="Q39" s="127"/>
      <c r="R39" s="127"/>
      <c r="S39" s="127"/>
      <c r="T39" s="127"/>
      <c r="U39" s="127"/>
      <c r="V39" s="127"/>
      <c r="W39" s="127"/>
      <c r="X39" s="127"/>
      <c r="Y39" s="127"/>
      <c r="Z39" s="127"/>
    </row>
    <row r="40" spans="15:26">
      <c r="O40" s="127"/>
      <c r="P40" s="127"/>
      <c r="Q40" s="127"/>
      <c r="R40" s="127"/>
      <c r="S40" s="127"/>
      <c r="T40" s="127"/>
      <c r="U40" s="127"/>
      <c r="V40" s="127"/>
      <c r="W40" s="127"/>
      <c r="X40" s="127"/>
      <c r="Y40" s="127"/>
      <c r="Z40" s="127"/>
    </row>
    <row r="41" spans="15:26">
      <c r="O41" s="127"/>
      <c r="P41" s="127"/>
      <c r="Q41" s="127"/>
      <c r="R41" s="127"/>
      <c r="S41" s="127"/>
      <c r="T41" s="127"/>
      <c r="U41" s="127"/>
      <c r="V41" s="127"/>
      <c r="W41" s="127"/>
      <c r="X41" s="127"/>
      <c r="Y41" s="127"/>
      <c r="Z41" s="127"/>
    </row>
    <row r="42" spans="15:26">
      <c r="O42" s="127"/>
      <c r="P42" s="127"/>
      <c r="Q42" s="127"/>
      <c r="R42" s="127"/>
      <c r="S42" s="127"/>
      <c r="T42" s="127"/>
      <c r="U42" s="127"/>
      <c r="V42" s="127"/>
      <c r="W42" s="127"/>
      <c r="X42" s="127"/>
      <c r="Y42" s="127"/>
      <c r="Z42" s="127"/>
    </row>
    <row r="43" spans="15:26">
      <c r="O43" s="127"/>
      <c r="P43" s="127"/>
      <c r="Q43" s="127"/>
      <c r="R43" s="127"/>
      <c r="S43" s="127"/>
      <c r="T43" s="127"/>
      <c r="U43" s="127"/>
      <c r="V43" s="127"/>
      <c r="W43" s="127"/>
      <c r="X43" s="127"/>
      <c r="Y43" s="127"/>
      <c r="Z43" s="127"/>
    </row>
  </sheetData>
  <phoneticPr fontId="1" type="noConversion"/>
  <pageMargins left="0.75" right="0.75" top="1" bottom="1" header="0.5" footer="0.5"/>
  <pageSetup paperSize="9" orientation="portrait" horizontalDpi="0" verticalDpi="0"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2"/>
  <dimension ref="A1:X207"/>
  <sheetViews>
    <sheetView showGridLines="0" showRowColHeaders="0" view="pageBreakPreview" zoomScaleNormal="100" zoomScaleSheetLayoutView="100" workbookViewId="0">
      <selection activeCell="C195" sqref="C195:X195"/>
    </sheetView>
  </sheetViews>
  <sheetFormatPr defaultRowHeight="12.75"/>
  <cols>
    <col min="1" max="2" width="1.42578125" customWidth="1"/>
    <col min="3" max="4" width="2.140625" customWidth="1"/>
    <col min="5" max="7" width="1.42578125" customWidth="1"/>
    <col min="8" max="9" width="2.140625" customWidth="1"/>
    <col min="10" max="11" width="1.42578125" customWidth="1"/>
    <col min="12" max="13" width="1.28515625" customWidth="1"/>
    <col min="14" max="14" width="1.7109375" customWidth="1"/>
    <col min="15" max="16" width="2.140625" customWidth="1"/>
    <col min="17" max="19" width="1.42578125" customWidth="1"/>
    <col min="20" max="21" width="2.140625" customWidth="1"/>
    <col min="22" max="24" width="1.42578125" customWidth="1"/>
  </cols>
  <sheetData>
    <row r="1" spans="1:24" ht="18">
      <c r="A1" s="220" t="str">
        <f>TEAMS!$D$1</f>
        <v>CLUB NAME</v>
      </c>
      <c r="B1" s="220"/>
      <c r="C1" s="220"/>
      <c r="D1" s="220"/>
      <c r="E1" s="220"/>
      <c r="F1" s="220"/>
      <c r="G1" s="220"/>
      <c r="H1" s="220"/>
      <c r="I1" s="220"/>
      <c r="J1" s="220"/>
      <c r="K1" s="220"/>
      <c r="L1" s="220"/>
      <c r="M1" s="220"/>
      <c r="N1" s="220"/>
      <c r="O1" s="220"/>
      <c r="P1" s="220"/>
      <c r="Q1" s="220"/>
      <c r="R1" s="220"/>
      <c r="S1" s="220"/>
      <c r="T1" s="220"/>
      <c r="U1" s="220"/>
      <c r="V1" s="220"/>
      <c r="W1" s="220"/>
      <c r="X1" s="220"/>
    </row>
    <row r="2" spans="1:24" ht="3" customHeight="1"/>
    <row r="3" spans="1:24" ht="15.75">
      <c r="A3" s="221" t="str">
        <f>TEAMS!$D$3</f>
        <v>Tuesday Mens Mufti.</v>
      </c>
      <c r="B3" s="221"/>
      <c r="C3" s="221"/>
      <c r="D3" s="221"/>
      <c r="E3" s="221"/>
      <c r="F3" s="221"/>
      <c r="G3" s="221"/>
      <c r="H3" s="221"/>
      <c r="I3" s="221"/>
      <c r="J3" s="221"/>
      <c r="K3" s="221"/>
      <c r="L3" s="221"/>
      <c r="M3" s="221"/>
      <c r="N3" s="221"/>
      <c r="O3" s="221"/>
      <c r="P3" s="221"/>
      <c r="Q3" s="221"/>
      <c r="R3" s="221"/>
      <c r="S3" s="221"/>
      <c r="T3" s="221"/>
      <c r="U3" s="221"/>
      <c r="V3" s="221"/>
      <c r="W3" s="221"/>
      <c r="X3" s="221"/>
    </row>
    <row r="4" spans="1:24" ht="3" customHeight="1"/>
    <row r="5" spans="1:24" ht="15.75">
      <c r="C5" s="222" t="s">
        <v>2</v>
      </c>
      <c r="D5" s="222"/>
      <c r="E5" s="222"/>
      <c r="F5" s="222"/>
      <c r="G5" s="222"/>
      <c r="H5" s="3"/>
      <c r="I5" s="222" t="s">
        <v>1</v>
      </c>
      <c r="J5" s="222"/>
      <c r="K5" s="222"/>
      <c r="L5" s="222"/>
      <c r="M5" s="222"/>
      <c r="N5" s="222"/>
      <c r="O5" s="222"/>
      <c r="P5" s="222"/>
      <c r="Q5" s="222"/>
      <c r="R5" s="222"/>
      <c r="S5" s="222"/>
      <c r="T5" s="222"/>
      <c r="U5" s="222"/>
      <c r="V5" s="222"/>
      <c r="W5" s="222"/>
      <c r="X5" s="222"/>
    </row>
    <row r="6" spans="1:24" ht="3" customHeight="1"/>
    <row r="7" spans="1:24" ht="17.25" customHeight="1" thickBot="1">
      <c r="C7" s="228">
        <f>TEAMS!$C$5</f>
        <v>0</v>
      </c>
      <c r="D7" s="229"/>
      <c r="E7" s="229"/>
      <c r="F7" s="229"/>
      <c r="G7" s="230"/>
      <c r="I7" s="231">
        <f>TEAMS!$D$2</f>
        <v>40609</v>
      </c>
      <c r="J7" s="232"/>
      <c r="K7" s="232"/>
      <c r="L7" s="232"/>
      <c r="M7" s="232"/>
      <c r="N7" s="232"/>
      <c r="O7" s="232"/>
      <c r="P7" s="232"/>
      <c r="Q7" s="232"/>
      <c r="R7" s="232"/>
      <c r="S7" s="232"/>
      <c r="T7" s="232"/>
      <c r="U7" s="232"/>
      <c r="V7" s="232"/>
      <c r="W7" s="232"/>
      <c r="X7" s="233"/>
    </row>
    <row r="8" spans="1:24" ht="6.75" customHeight="1" thickTop="1">
      <c r="A8" s="23"/>
      <c r="B8" s="24"/>
      <c r="W8" s="24"/>
    </row>
    <row r="9" spans="1:24" ht="20.45" customHeight="1" thickBot="1">
      <c r="A9" s="212">
        <f>TEAMS!$B$6</f>
        <v>0</v>
      </c>
      <c r="B9" s="213"/>
      <c r="C9" s="213"/>
      <c r="D9" s="213"/>
      <c r="E9" s="213"/>
      <c r="F9" s="213"/>
      <c r="G9" s="213"/>
      <c r="H9" s="213"/>
      <c r="I9" s="213"/>
      <c r="J9" s="213"/>
      <c r="K9" s="213"/>
      <c r="L9" s="214"/>
      <c r="M9" s="215" t="s">
        <v>37</v>
      </c>
      <c r="N9" s="216"/>
      <c r="O9" s="217">
        <f>TEAMS!$D$6</f>
        <v>0</v>
      </c>
      <c r="P9" s="218"/>
      <c r="Q9" s="218"/>
      <c r="R9" s="218"/>
      <c r="S9" s="218"/>
      <c r="T9" s="218"/>
      <c r="U9" s="218"/>
      <c r="V9" s="218"/>
      <c r="W9" s="218"/>
      <c r="X9" s="219"/>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7" customHeight="1">
      <c r="A11" s="128"/>
      <c r="B11" s="129"/>
      <c r="C11" s="223">
        <f>TEAMS!$B$6</f>
        <v>0</v>
      </c>
      <c r="D11" s="224"/>
      <c r="E11" s="224"/>
      <c r="F11" s="224"/>
      <c r="G11" s="225"/>
      <c r="H11" s="223">
        <f>TEAMS!$D$6</f>
        <v>0</v>
      </c>
      <c r="I11" s="224"/>
      <c r="J11" s="224"/>
      <c r="K11" s="224"/>
      <c r="L11" s="225"/>
      <c r="M11" s="144"/>
      <c r="N11" s="145"/>
      <c r="O11" s="223">
        <f>TEAMS!$B$6</f>
        <v>0</v>
      </c>
      <c r="P11" s="224"/>
      <c r="Q11" s="224"/>
      <c r="R11" s="224"/>
      <c r="S11" s="225"/>
      <c r="T11" s="223">
        <f>TEAMS!$D$6</f>
        <v>0</v>
      </c>
      <c r="U11" s="224"/>
      <c r="V11" s="224"/>
      <c r="W11" s="224"/>
      <c r="X11" s="225"/>
    </row>
    <row r="12" spans="1:24" ht="13.5" customHeight="1">
      <c r="A12" s="211" t="s">
        <v>15</v>
      </c>
      <c r="B12" s="211"/>
      <c r="C12" s="208" t="s">
        <v>13</v>
      </c>
      <c r="D12" s="209"/>
      <c r="E12" s="208" t="s">
        <v>14</v>
      </c>
      <c r="F12" s="210"/>
      <c r="G12" s="209"/>
      <c r="H12" s="208" t="s">
        <v>13</v>
      </c>
      <c r="I12" s="209"/>
      <c r="J12" s="208" t="s">
        <v>14</v>
      </c>
      <c r="K12" s="210"/>
      <c r="L12" s="209"/>
      <c r="M12" s="211" t="s">
        <v>15</v>
      </c>
      <c r="N12" s="211"/>
      <c r="O12" s="208" t="s">
        <v>13</v>
      </c>
      <c r="P12" s="209"/>
      <c r="Q12" s="208" t="s">
        <v>14</v>
      </c>
      <c r="R12" s="210"/>
      <c r="S12" s="209"/>
      <c r="T12" s="208" t="s">
        <v>13</v>
      </c>
      <c r="U12" s="209"/>
      <c r="V12" s="208" t="s">
        <v>14</v>
      </c>
      <c r="W12" s="210"/>
      <c r="X12" s="209"/>
    </row>
    <row r="13" spans="1:24" ht="17.25" customHeight="1">
      <c r="A13" s="205">
        <v>1</v>
      </c>
      <c r="B13" s="207"/>
      <c r="C13" s="205"/>
      <c r="D13" s="207"/>
      <c r="E13" s="205"/>
      <c r="F13" s="206"/>
      <c r="G13" s="207"/>
      <c r="H13" s="205"/>
      <c r="I13" s="207"/>
      <c r="J13" s="205"/>
      <c r="K13" s="206"/>
      <c r="L13" s="207"/>
      <c r="M13" s="205">
        <v>8</v>
      </c>
      <c r="N13" s="207"/>
      <c r="O13" s="205"/>
      <c r="P13" s="207"/>
      <c r="Q13" s="205"/>
      <c r="R13" s="206"/>
      <c r="S13" s="207"/>
      <c r="T13" s="205"/>
      <c r="U13" s="207"/>
      <c r="V13" s="205"/>
      <c r="W13" s="206"/>
      <c r="X13" s="207"/>
    </row>
    <row r="14" spans="1:24" ht="17.25" customHeight="1">
      <c r="A14" s="205">
        <v>2</v>
      </c>
      <c r="B14" s="207"/>
      <c r="C14" s="205"/>
      <c r="D14" s="207"/>
      <c r="E14" s="205"/>
      <c r="F14" s="206"/>
      <c r="G14" s="207"/>
      <c r="H14" s="205"/>
      <c r="I14" s="207"/>
      <c r="J14" s="205"/>
      <c r="K14" s="206"/>
      <c r="L14" s="207"/>
      <c r="M14" s="205">
        <v>9</v>
      </c>
      <c r="N14" s="207"/>
      <c r="O14" s="205"/>
      <c r="P14" s="207"/>
      <c r="Q14" s="205"/>
      <c r="R14" s="206"/>
      <c r="S14" s="207"/>
      <c r="T14" s="205"/>
      <c r="U14" s="207"/>
      <c r="V14" s="205"/>
      <c r="W14" s="206"/>
      <c r="X14" s="207"/>
    </row>
    <row r="15" spans="1:24" ht="17.25" customHeight="1">
      <c r="A15" s="205">
        <v>3</v>
      </c>
      <c r="B15" s="207"/>
      <c r="C15" s="205"/>
      <c r="D15" s="207"/>
      <c r="E15" s="205"/>
      <c r="F15" s="206"/>
      <c r="G15" s="207"/>
      <c r="H15" s="205"/>
      <c r="I15" s="207"/>
      <c r="J15" s="205"/>
      <c r="K15" s="206"/>
      <c r="L15" s="207"/>
      <c r="M15" s="205">
        <v>10</v>
      </c>
      <c r="N15" s="207"/>
      <c r="O15" s="205"/>
      <c r="P15" s="207"/>
      <c r="Q15" s="205"/>
      <c r="R15" s="206"/>
      <c r="S15" s="207"/>
      <c r="T15" s="205"/>
      <c r="U15" s="207"/>
      <c r="V15" s="205"/>
      <c r="W15" s="206"/>
      <c r="X15" s="207"/>
    </row>
    <row r="16" spans="1:24" ht="17.25" customHeight="1">
      <c r="A16" s="205">
        <v>4</v>
      </c>
      <c r="B16" s="207"/>
      <c r="C16" s="205"/>
      <c r="D16" s="207"/>
      <c r="E16" s="205"/>
      <c r="F16" s="206"/>
      <c r="G16" s="207"/>
      <c r="H16" s="205"/>
      <c r="I16" s="207"/>
      <c r="J16" s="205"/>
      <c r="K16" s="206"/>
      <c r="L16" s="207"/>
      <c r="M16" s="205">
        <v>11</v>
      </c>
      <c r="N16" s="207"/>
      <c r="O16" s="205"/>
      <c r="P16" s="207"/>
      <c r="Q16" s="205"/>
      <c r="R16" s="206"/>
      <c r="S16" s="207"/>
      <c r="T16" s="205"/>
      <c r="U16" s="207"/>
      <c r="V16" s="205"/>
      <c r="W16" s="206"/>
      <c r="X16" s="207"/>
    </row>
    <row r="17" spans="1:24" ht="17.25" customHeight="1">
      <c r="A17" s="205">
        <v>5</v>
      </c>
      <c r="B17" s="207"/>
      <c r="C17" s="205"/>
      <c r="D17" s="207"/>
      <c r="E17" s="205"/>
      <c r="F17" s="206"/>
      <c r="G17" s="207"/>
      <c r="H17" s="205"/>
      <c r="I17" s="207"/>
      <c r="J17" s="205"/>
      <c r="K17" s="206"/>
      <c r="L17" s="207"/>
      <c r="M17" s="205">
        <v>12</v>
      </c>
      <c r="N17" s="207"/>
      <c r="O17" s="205"/>
      <c r="P17" s="207"/>
      <c r="Q17" s="205"/>
      <c r="R17" s="206"/>
      <c r="S17" s="207"/>
      <c r="T17" s="205"/>
      <c r="U17" s="207"/>
      <c r="V17" s="205"/>
      <c r="W17" s="206"/>
      <c r="X17" s="207"/>
    </row>
    <row r="18" spans="1:24" ht="17.25" customHeight="1">
      <c r="A18" s="205">
        <v>6</v>
      </c>
      <c r="B18" s="207"/>
      <c r="C18" s="205"/>
      <c r="D18" s="207"/>
      <c r="E18" s="205"/>
      <c r="F18" s="206"/>
      <c r="G18" s="207"/>
      <c r="H18" s="205"/>
      <c r="I18" s="207"/>
      <c r="J18" s="205"/>
      <c r="K18" s="206"/>
      <c r="L18" s="207"/>
      <c r="M18" s="205">
        <v>13</v>
      </c>
      <c r="N18" s="207"/>
      <c r="O18" s="205"/>
      <c r="P18" s="207"/>
      <c r="Q18" s="205"/>
      <c r="R18" s="206"/>
      <c r="S18" s="207"/>
      <c r="T18" s="205"/>
      <c r="U18" s="207"/>
      <c r="V18" s="205"/>
      <c r="W18" s="206"/>
      <c r="X18" s="207"/>
    </row>
    <row r="19" spans="1:24" ht="17.25" customHeight="1">
      <c r="A19" s="202">
        <v>7</v>
      </c>
      <c r="B19" s="202"/>
      <c r="C19" s="202"/>
      <c r="D19" s="202"/>
      <c r="E19" s="202"/>
      <c r="F19" s="202"/>
      <c r="G19" s="202"/>
      <c r="H19" s="202"/>
      <c r="I19" s="202"/>
      <c r="J19" s="202"/>
      <c r="K19" s="202"/>
      <c r="L19" s="202"/>
      <c r="M19" s="202">
        <v>14</v>
      </c>
      <c r="N19" s="202"/>
      <c r="O19" s="202"/>
      <c r="P19" s="202"/>
      <c r="Q19" s="202"/>
      <c r="R19" s="202"/>
      <c r="S19" s="202"/>
      <c r="T19" s="202"/>
      <c r="U19" s="202"/>
      <c r="V19" s="202"/>
      <c r="W19" s="202"/>
      <c r="X19" s="202"/>
    </row>
    <row r="20" spans="1:24" ht="15.75" customHeight="1" thickBot="1">
      <c r="A20" s="130"/>
      <c r="B20" s="130"/>
      <c r="C20" s="203" t="s">
        <v>47</v>
      </c>
      <c r="D20" s="203"/>
      <c r="E20" s="203"/>
      <c r="F20" s="203"/>
      <c r="G20" s="203"/>
      <c r="H20" s="203"/>
      <c r="J20" s="204" t="s">
        <v>48</v>
      </c>
      <c r="K20" s="204"/>
      <c r="L20" s="204"/>
      <c r="M20" s="204"/>
      <c r="N20" s="204"/>
      <c r="O20" s="204"/>
      <c r="Q20" s="203" t="s">
        <v>47</v>
      </c>
      <c r="R20" s="203"/>
      <c r="S20" s="203"/>
      <c r="T20" s="203"/>
      <c r="U20" s="203"/>
      <c r="V20" s="203"/>
      <c r="W20" s="130"/>
      <c r="X20" s="130"/>
    </row>
    <row r="21" spans="1:24" ht="12" customHeight="1" thickTop="1">
      <c r="A21" s="131"/>
      <c r="B21" s="131"/>
      <c r="C21" s="132"/>
      <c r="D21" s="133"/>
      <c r="E21" s="133"/>
      <c r="F21" s="133"/>
      <c r="G21" s="133"/>
      <c r="H21" s="134"/>
      <c r="J21" s="132"/>
      <c r="K21" s="133"/>
      <c r="L21" s="133"/>
      <c r="M21" s="133"/>
      <c r="N21" s="133"/>
      <c r="O21" s="134"/>
      <c r="Q21" s="132"/>
      <c r="R21" s="133"/>
      <c r="S21" s="133"/>
      <c r="T21" s="133"/>
      <c r="U21" s="133"/>
      <c r="V21" s="134"/>
      <c r="W21" s="131"/>
      <c r="X21" s="131"/>
    </row>
    <row r="22" spans="1:24" ht="15.75" customHeight="1" thickBot="1">
      <c r="A22" s="131"/>
      <c r="B22" s="131"/>
      <c r="C22" s="135"/>
      <c r="D22" s="136"/>
      <c r="E22" s="136"/>
      <c r="F22" s="136"/>
      <c r="G22" s="136"/>
      <c r="H22" s="137"/>
      <c r="J22" s="135"/>
      <c r="K22" s="136"/>
      <c r="L22" s="136"/>
      <c r="M22" s="136"/>
      <c r="N22" s="136"/>
      <c r="O22" s="137"/>
      <c r="Q22" s="135"/>
      <c r="R22" s="136"/>
      <c r="S22" s="136"/>
      <c r="T22" s="136"/>
      <c r="U22" s="136"/>
      <c r="V22" s="137"/>
      <c r="W22" s="131"/>
      <c r="X22" s="131"/>
    </row>
    <row r="23" spans="1:24" ht="44.25" customHeight="1" thickTop="1">
      <c r="A23" s="226" t="s">
        <v>10</v>
      </c>
      <c r="B23" s="227"/>
      <c r="C23" s="227"/>
      <c r="D23" s="227"/>
      <c r="E23" s="227"/>
      <c r="F23" s="227"/>
      <c r="G23" s="227"/>
      <c r="H23" s="227"/>
      <c r="I23" s="227"/>
      <c r="J23" s="227"/>
      <c r="K23" s="227"/>
      <c r="L23" s="227"/>
      <c r="M23" s="138"/>
      <c r="N23" s="138"/>
      <c r="O23" s="226" t="s">
        <v>10</v>
      </c>
      <c r="P23" s="226"/>
      <c r="Q23" s="226"/>
      <c r="R23" s="226"/>
      <c r="S23" s="226"/>
      <c r="T23" s="226"/>
      <c r="U23" s="226"/>
      <c r="V23" s="226"/>
      <c r="W23" s="226"/>
      <c r="X23" s="226"/>
    </row>
    <row r="24" spans="1:24" ht="18">
      <c r="A24" s="220" t="str">
        <f>TEAMS!$D$1</f>
        <v>CLUB NAME</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row>
    <row r="25" spans="1:24" ht="3" customHeight="1"/>
    <row r="26" spans="1:24" ht="15.75">
      <c r="A26" s="221" t="str">
        <f>TEAMS!$D$3</f>
        <v>Tuesday Mens Mufti.</v>
      </c>
      <c r="B26" s="221"/>
      <c r="C26" s="221"/>
      <c r="D26" s="221"/>
      <c r="E26" s="221"/>
      <c r="F26" s="221"/>
      <c r="G26" s="221"/>
      <c r="H26" s="221"/>
      <c r="I26" s="221"/>
      <c r="J26" s="221"/>
      <c r="K26" s="221"/>
      <c r="L26" s="221"/>
      <c r="M26" s="221"/>
      <c r="N26" s="221"/>
      <c r="O26" s="221"/>
      <c r="P26" s="221"/>
      <c r="Q26" s="221"/>
      <c r="R26" s="221"/>
      <c r="S26" s="221"/>
      <c r="T26" s="221"/>
      <c r="U26" s="221"/>
      <c r="V26" s="221"/>
      <c r="W26" s="221"/>
      <c r="X26" s="221"/>
    </row>
    <row r="27" spans="1:24" ht="3" customHeight="1"/>
    <row r="28" spans="1:24" ht="15.75">
      <c r="C28" s="222" t="s">
        <v>2</v>
      </c>
      <c r="D28" s="222"/>
      <c r="E28" s="222"/>
      <c r="F28" s="222"/>
      <c r="G28" s="222"/>
      <c r="H28" s="3"/>
      <c r="I28" s="222" t="s">
        <v>1</v>
      </c>
      <c r="J28" s="222"/>
      <c r="K28" s="222"/>
      <c r="L28" s="222"/>
      <c r="M28" s="222"/>
      <c r="N28" s="222"/>
      <c r="O28" s="222"/>
      <c r="P28" s="222"/>
      <c r="Q28" s="222"/>
      <c r="R28" s="222"/>
      <c r="S28" s="222"/>
      <c r="T28" s="222"/>
      <c r="U28" s="222"/>
      <c r="V28" s="222"/>
      <c r="W28" s="222"/>
      <c r="X28" s="222"/>
    </row>
    <row r="29" spans="1:24" ht="3" customHeight="1"/>
    <row r="30" spans="1:24" ht="17.25" customHeight="1" thickBot="1">
      <c r="C30" s="228">
        <f>TEAMS!$C$7</f>
        <v>0</v>
      </c>
      <c r="D30" s="229"/>
      <c r="E30" s="229"/>
      <c r="F30" s="229"/>
      <c r="G30" s="230"/>
      <c r="I30" s="231">
        <f>TEAMS!$D$2</f>
        <v>40609</v>
      </c>
      <c r="J30" s="232"/>
      <c r="K30" s="232"/>
      <c r="L30" s="232"/>
      <c r="M30" s="232"/>
      <c r="N30" s="232"/>
      <c r="O30" s="232"/>
      <c r="P30" s="232"/>
      <c r="Q30" s="232"/>
      <c r="R30" s="232"/>
      <c r="S30" s="232"/>
      <c r="T30" s="232"/>
      <c r="U30" s="232"/>
      <c r="V30" s="232"/>
      <c r="W30" s="232"/>
      <c r="X30" s="233"/>
    </row>
    <row r="31" spans="1:24" ht="6.75" customHeight="1" thickTop="1">
      <c r="A31" s="23"/>
      <c r="B31" s="24"/>
      <c r="W31" s="24"/>
    </row>
    <row r="32" spans="1:24" ht="20.45" customHeight="1" thickBot="1">
      <c r="A32" s="212">
        <f>TEAMS!$B$8</f>
        <v>0</v>
      </c>
      <c r="B32" s="213"/>
      <c r="C32" s="213"/>
      <c r="D32" s="213"/>
      <c r="E32" s="213"/>
      <c r="F32" s="213"/>
      <c r="G32" s="213"/>
      <c r="H32" s="213"/>
      <c r="I32" s="213"/>
      <c r="J32" s="213"/>
      <c r="K32" s="213"/>
      <c r="L32" s="214"/>
      <c r="M32" s="215" t="s">
        <v>37</v>
      </c>
      <c r="N32" s="216"/>
      <c r="O32" s="217">
        <f>TEAMS!$D$8</f>
        <v>0</v>
      </c>
      <c r="P32" s="218"/>
      <c r="Q32" s="218"/>
      <c r="R32" s="218"/>
      <c r="S32" s="218"/>
      <c r="T32" s="218"/>
      <c r="U32" s="218"/>
      <c r="V32" s="218"/>
      <c r="W32" s="218"/>
      <c r="X32" s="219"/>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7" customHeight="1">
      <c r="A34" s="128"/>
      <c r="B34" s="129"/>
      <c r="C34" s="223">
        <f>TEAMS!$B$8</f>
        <v>0</v>
      </c>
      <c r="D34" s="224"/>
      <c r="E34" s="224"/>
      <c r="F34" s="224"/>
      <c r="G34" s="225"/>
      <c r="H34" s="223">
        <f>TEAMS!$D$8</f>
        <v>0</v>
      </c>
      <c r="I34" s="224"/>
      <c r="J34" s="224"/>
      <c r="K34" s="224"/>
      <c r="L34" s="225"/>
      <c r="M34" s="144"/>
      <c r="N34" s="145"/>
      <c r="O34" s="223">
        <f>TEAMS!$B$8</f>
        <v>0</v>
      </c>
      <c r="P34" s="224"/>
      <c r="Q34" s="224"/>
      <c r="R34" s="224"/>
      <c r="S34" s="225"/>
      <c r="T34" s="223">
        <f>TEAMS!$D$8</f>
        <v>0</v>
      </c>
      <c r="U34" s="224"/>
      <c r="V34" s="224"/>
      <c r="W34" s="224"/>
      <c r="X34" s="225"/>
    </row>
    <row r="35" spans="1:24" ht="13.5" customHeight="1">
      <c r="A35" s="211" t="s">
        <v>15</v>
      </c>
      <c r="B35" s="211"/>
      <c r="C35" s="208" t="s">
        <v>13</v>
      </c>
      <c r="D35" s="209"/>
      <c r="E35" s="208" t="s">
        <v>14</v>
      </c>
      <c r="F35" s="210"/>
      <c r="G35" s="209"/>
      <c r="H35" s="208" t="s">
        <v>13</v>
      </c>
      <c r="I35" s="209"/>
      <c r="J35" s="208" t="s">
        <v>14</v>
      </c>
      <c r="K35" s="210"/>
      <c r="L35" s="209"/>
      <c r="M35" s="211" t="s">
        <v>15</v>
      </c>
      <c r="N35" s="211"/>
      <c r="O35" s="208" t="s">
        <v>13</v>
      </c>
      <c r="P35" s="209"/>
      <c r="Q35" s="208" t="s">
        <v>14</v>
      </c>
      <c r="R35" s="210"/>
      <c r="S35" s="209"/>
      <c r="T35" s="208" t="s">
        <v>13</v>
      </c>
      <c r="U35" s="209"/>
      <c r="V35" s="208" t="s">
        <v>14</v>
      </c>
      <c r="W35" s="210"/>
      <c r="X35" s="209"/>
    </row>
    <row r="36" spans="1:24" ht="17.25" customHeight="1">
      <c r="A36" s="205">
        <v>1</v>
      </c>
      <c r="B36" s="207"/>
      <c r="C36" s="205"/>
      <c r="D36" s="207"/>
      <c r="E36" s="205"/>
      <c r="F36" s="206"/>
      <c r="G36" s="207"/>
      <c r="H36" s="205"/>
      <c r="I36" s="207"/>
      <c r="J36" s="205"/>
      <c r="K36" s="206"/>
      <c r="L36" s="207"/>
      <c r="M36" s="205">
        <v>8</v>
      </c>
      <c r="N36" s="207"/>
      <c r="O36" s="205"/>
      <c r="P36" s="207"/>
      <c r="Q36" s="205"/>
      <c r="R36" s="206"/>
      <c r="S36" s="207"/>
      <c r="T36" s="205"/>
      <c r="U36" s="207"/>
      <c r="V36" s="205"/>
      <c r="W36" s="206"/>
      <c r="X36" s="207"/>
    </row>
    <row r="37" spans="1:24" ht="17.25" customHeight="1">
      <c r="A37" s="205">
        <v>2</v>
      </c>
      <c r="B37" s="207"/>
      <c r="C37" s="205"/>
      <c r="D37" s="207"/>
      <c r="E37" s="205"/>
      <c r="F37" s="206"/>
      <c r="G37" s="207"/>
      <c r="H37" s="205"/>
      <c r="I37" s="207"/>
      <c r="J37" s="205"/>
      <c r="K37" s="206"/>
      <c r="L37" s="207"/>
      <c r="M37" s="205">
        <v>9</v>
      </c>
      <c r="N37" s="207"/>
      <c r="O37" s="205"/>
      <c r="P37" s="207"/>
      <c r="Q37" s="205"/>
      <c r="R37" s="206"/>
      <c r="S37" s="207"/>
      <c r="T37" s="205"/>
      <c r="U37" s="207"/>
      <c r="V37" s="205"/>
      <c r="W37" s="206"/>
      <c r="X37" s="207"/>
    </row>
    <row r="38" spans="1:24" ht="17.25" customHeight="1">
      <c r="A38" s="205">
        <v>3</v>
      </c>
      <c r="B38" s="207"/>
      <c r="C38" s="205"/>
      <c r="D38" s="207"/>
      <c r="E38" s="205"/>
      <c r="F38" s="206"/>
      <c r="G38" s="207"/>
      <c r="H38" s="205"/>
      <c r="I38" s="207"/>
      <c r="J38" s="205"/>
      <c r="K38" s="206"/>
      <c r="L38" s="207"/>
      <c r="M38" s="205">
        <v>10</v>
      </c>
      <c r="N38" s="207"/>
      <c r="O38" s="205"/>
      <c r="P38" s="207"/>
      <c r="Q38" s="205"/>
      <c r="R38" s="206"/>
      <c r="S38" s="207"/>
      <c r="T38" s="205"/>
      <c r="U38" s="207"/>
      <c r="V38" s="205"/>
      <c r="W38" s="206"/>
      <c r="X38" s="207"/>
    </row>
    <row r="39" spans="1:24" ht="17.25" customHeight="1">
      <c r="A39" s="205">
        <v>4</v>
      </c>
      <c r="B39" s="207"/>
      <c r="C39" s="205"/>
      <c r="D39" s="207"/>
      <c r="E39" s="205"/>
      <c r="F39" s="206"/>
      <c r="G39" s="207"/>
      <c r="H39" s="205"/>
      <c r="I39" s="207"/>
      <c r="J39" s="205"/>
      <c r="K39" s="206"/>
      <c r="L39" s="207"/>
      <c r="M39" s="205">
        <v>11</v>
      </c>
      <c r="N39" s="207"/>
      <c r="O39" s="205"/>
      <c r="P39" s="207"/>
      <c r="Q39" s="205"/>
      <c r="R39" s="206"/>
      <c r="S39" s="207"/>
      <c r="T39" s="205"/>
      <c r="U39" s="207"/>
      <c r="V39" s="205"/>
      <c r="W39" s="206"/>
      <c r="X39" s="207"/>
    </row>
    <row r="40" spans="1:24" ht="17.25" customHeight="1">
      <c r="A40" s="205">
        <v>5</v>
      </c>
      <c r="B40" s="207"/>
      <c r="C40" s="205"/>
      <c r="D40" s="207"/>
      <c r="E40" s="205"/>
      <c r="F40" s="206"/>
      <c r="G40" s="207"/>
      <c r="H40" s="205"/>
      <c r="I40" s="207"/>
      <c r="J40" s="205"/>
      <c r="K40" s="206"/>
      <c r="L40" s="207"/>
      <c r="M40" s="205">
        <v>12</v>
      </c>
      <c r="N40" s="207"/>
      <c r="O40" s="205"/>
      <c r="P40" s="207"/>
      <c r="Q40" s="205"/>
      <c r="R40" s="206"/>
      <c r="S40" s="207"/>
      <c r="T40" s="205"/>
      <c r="U40" s="207"/>
      <c r="V40" s="205"/>
      <c r="W40" s="206"/>
      <c r="X40" s="207"/>
    </row>
    <row r="41" spans="1:24" ht="17.25" customHeight="1">
      <c r="A41" s="205">
        <v>6</v>
      </c>
      <c r="B41" s="207"/>
      <c r="C41" s="205"/>
      <c r="D41" s="207"/>
      <c r="E41" s="205"/>
      <c r="F41" s="206"/>
      <c r="G41" s="207"/>
      <c r="H41" s="205"/>
      <c r="I41" s="207"/>
      <c r="J41" s="205"/>
      <c r="K41" s="206"/>
      <c r="L41" s="207"/>
      <c r="M41" s="205">
        <v>13</v>
      </c>
      <c r="N41" s="207"/>
      <c r="O41" s="205"/>
      <c r="P41" s="207"/>
      <c r="Q41" s="205"/>
      <c r="R41" s="206"/>
      <c r="S41" s="207"/>
      <c r="T41" s="205"/>
      <c r="U41" s="207"/>
      <c r="V41" s="205"/>
      <c r="W41" s="206"/>
      <c r="X41" s="207"/>
    </row>
    <row r="42" spans="1:24" ht="17.25" customHeight="1">
      <c r="A42" s="202">
        <v>7</v>
      </c>
      <c r="B42" s="202"/>
      <c r="C42" s="202"/>
      <c r="D42" s="202"/>
      <c r="E42" s="202"/>
      <c r="F42" s="202"/>
      <c r="G42" s="202"/>
      <c r="H42" s="202"/>
      <c r="I42" s="202"/>
      <c r="J42" s="202"/>
      <c r="K42" s="202"/>
      <c r="L42" s="202"/>
      <c r="M42" s="202">
        <v>14</v>
      </c>
      <c r="N42" s="202"/>
      <c r="O42" s="202"/>
      <c r="P42" s="202"/>
      <c r="Q42" s="202"/>
      <c r="R42" s="202"/>
      <c r="S42" s="202"/>
      <c r="T42" s="202"/>
      <c r="U42" s="202"/>
      <c r="V42" s="202"/>
      <c r="W42" s="202"/>
      <c r="X42" s="202"/>
    </row>
    <row r="43" spans="1:24" ht="15.75" customHeight="1" thickBot="1">
      <c r="A43" s="130"/>
      <c r="B43" s="130"/>
      <c r="C43" s="203" t="s">
        <v>47</v>
      </c>
      <c r="D43" s="203"/>
      <c r="E43" s="203"/>
      <c r="F43" s="203"/>
      <c r="G43" s="203"/>
      <c r="H43" s="203"/>
      <c r="J43" s="204" t="s">
        <v>48</v>
      </c>
      <c r="K43" s="204"/>
      <c r="L43" s="204"/>
      <c r="M43" s="204"/>
      <c r="N43" s="204"/>
      <c r="O43" s="204"/>
      <c r="Q43" s="203" t="s">
        <v>47</v>
      </c>
      <c r="R43" s="203"/>
      <c r="S43" s="203"/>
      <c r="T43" s="203"/>
      <c r="U43" s="203"/>
      <c r="V43" s="203"/>
      <c r="W43" s="130"/>
      <c r="X43" s="130"/>
    </row>
    <row r="44" spans="1:24" ht="12" customHeight="1" thickTop="1">
      <c r="A44" s="131"/>
      <c r="B44" s="131"/>
      <c r="C44" s="132"/>
      <c r="D44" s="133"/>
      <c r="E44" s="133"/>
      <c r="F44" s="133"/>
      <c r="G44" s="133"/>
      <c r="H44" s="134"/>
      <c r="J44" s="132"/>
      <c r="K44" s="133"/>
      <c r="L44" s="133"/>
      <c r="M44" s="133"/>
      <c r="N44" s="133"/>
      <c r="O44" s="134"/>
      <c r="Q44" s="132"/>
      <c r="R44" s="133"/>
      <c r="S44" s="133"/>
      <c r="T44" s="133"/>
      <c r="U44" s="133"/>
      <c r="V44" s="134"/>
      <c r="W44" s="131"/>
      <c r="X44" s="131"/>
    </row>
    <row r="45" spans="1:24" ht="15.75" customHeight="1" thickBot="1">
      <c r="A45" s="131"/>
      <c r="B45" s="131"/>
      <c r="C45" s="135"/>
      <c r="D45" s="136"/>
      <c r="E45" s="136"/>
      <c r="F45" s="136"/>
      <c r="G45" s="136"/>
      <c r="H45" s="137"/>
      <c r="J45" s="135"/>
      <c r="K45" s="136"/>
      <c r="L45" s="136"/>
      <c r="M45" s="136"/>
      <c r="N45" s="136"/>
      <c r="O45" s="137"/>
      <c r="Q45" s="135"/>
      <c r="R45" s="136"/>
      <c r="S45" s="136"/>
      <c r="T45" s="136"/>
      <c r="U45" s="136"/>
      <c r="V45" s="137"/>
      <c r="W45" s="131"/>
      <c r="X45" s="131"/>
    </row>
    <row r="46" spans="1:24" ht="44.25" customHeight="1" thickTop="1">
      <c r="A46" s="226" t="s">
        <v>10</v>
      </c>
      <c r="B46" s="227"/>
      <c r="C46" s="227"/>
      <c r="D46" s="227"/>
      <c r="E46" s="227"/>
      <c r="F46" s="227"/>
      <c r="G46" s="227"/>
      <c r="H46" s="227"/>
      <c r="I46" s="227"/>
      <c r="J46" s="227"/>
      <c r="K46" s="227"/>
      <c r="L46" s="227"/>
      <c r="M46" s="138"/>
      <c r="N46" s="138"/>
      <c r="O46" s="226" t="s">
        <v>10</v>
      </c>
      <c r="P46" s="226"/>
      <c r="Q46" s="226"/>
      <c r="R46" s="226"/>
      <c r="S46" s="226"/>
      <c r="T46" s="226"/>
      <c r="U46" s="226"/>
      <c r="V46" s="226"/>
      <c r="W46" s="226"/>
      <c r="X46" s="226"/>
    </row>
    <row r="47" spans="1:24" ht="18">
      <c r="A47" s="220" t="str">
        <f>TEAMS!$D$1</f>
        <v>CLUB NAME</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row>
    <row r="48" spans="1:24" ht="3" customHeight="1"/>
    <row r="49" spans="1:24" ht="15.75">
      <c r="A49" s="221" t="str">
        <f>TEAMS!$D$3</f>
        <v>Tuesday Mens Mufti.</v>
      </c>
      <c r="B49" s="221"/>
      <c r="C49" s="221"/>
      <c r="D49" s="221"/>
      <c r="E49" s="221"/>
      <c r="F49" s="221"/>
      <c r="G49" s="221"/>
      <c r="H49" s="221"/>
      <c r="I49" s="221"/>
      <c r="J49" s="221"/>
      <c r="K49" s="221"/>
      <c r="L49" s="221"/>
      <c r="M49" s="221"/>
      <c r="N49" s="221"/>
      <c r="O49" s="221"/>
      <c r="P49" s="221"/>
      <c r="Q49" s="221"/>
      <c r="R49" s="221"/>
      <c r="S49" s="221"/>
      <c r="T49" s="221"/>
      <c r="U49" s="221"/>
      <c r="V49" s="221"/>
      <c r="W49" s="221"/>
      <c r="X49" s="221"/>
    </row>
    <row r="50" spans="1:24" ht="3" customHeight="1"/>
    <row r="51" spans="1:24" ht="15.75">
      <c r="C51" s="222" t="s">
        <v>2</v>
      </c>
      <c r="D51" s="222"/>
      <c r="E51" s="222"/>
      <c r="F51" s="222"/>
      <c r="G51" s="222"/>
      <c r="H51" s="3"/>
      <c r="I51" s="222" t="s">
        <v>1</v>
      </c>
      <c r="J51" s="222"/>
      <c r="K51" s="222"/>
      <c r="L51" s="222"/>
      <c r="M51" s="222"/>
      <c r="N51" s="222"/>
      <c r="O51" s="222"/>
      <c r="P51" s="222"/>
      <c r="Q51" s="222"/>
      <c r="R51" s="222"/>
      <c r="S51" s="222"/>
      <c r="T51" s="222"/>
      <c r="U51" s="222"/>
      <c r="V51" s="222"/>
      <c r="W51" s="222"/>
      <c r="X51" s="222"/>
    </row>
    <row r="52" spans="1:24" ht="3" customHeight="1"/>
    <row r="53" spans="1:24" ht="17.25" customHeight="1" thickBot="1">
      <c r="C53" s="228">
        <f>TEAMS!$C$9</f>
        <v>0</v>
      </c>
      <c r="D53" s="229"/>
      <c r="E53" s="229"/>
      <c r="F53" s="229"/>
      <c r="G53" s="230"/>
      <c r="I53" s="231">
        <f>TEAMS!$D$2</f>
        <v>40609</v>
      </c>
      <c r="J53" s="232"/>
      <c r="K53" s="232"/>
      <c r="L53" s="232"/>
      <c r="M53" s="232"/>
      <c r="N53" s="232"/>
      <c r="O53" s="232"/>
      <c r="P53" s="232"/>
      <c r="Q53" s="232"/>
      <c r="R53" s="232"/>
      <c r="S53" s="232"/>
      <c r="T53" s="232"/>
      <c r="U53" s="232"/>
      <c r="V53" s="232"/>
      <c r="W53" s="232"/>
      <c r="X53" s="233"/>
    </row>
    <row r="54" spans="1:24" ht="6.75" customHeight="1" thickTop="1">
      <c r="A54" s="23"/>
      <c r="B54" s="24"/>
      <c r="W54" s="24"/>
    </row>
    <row r="55" spans="1:24" ht="20.45" customHeight="1" thickBot="1">
      <c r="A55" s="212">
        <f>TEAMS!$B$10</f>
        <v>0</v>
      </c>
      <c r="B55" s="213"/>
      <c r="C55" s="213"/>
      <c r="D55" s="213"/>
      <c r="E55" s="213"/>
      <c r="F55" s="213"/>
      <c r="G55" s="213"/>
      <c r="H55" s="213"/>
      <c r="I55" s="213"/>
      <c r="J55" s="213"/>
      <c r="K55" s="213"/>
      <c r="L55" s="214"/>
      <c r="M55" s="215" t="s">
        <v>37</v>
      </c>
      <c r="N55" s="216"/>
      <c r="O55" s="217">
        <f>TEAMS!$D$10</f>
        <v>0</v>
      </c>
      <c r="P55" s="218"/>
      <c r="Q55" s="218"/>
      <c r="R55" s="218"/>
      <c r="S55" s="218"/>
      <c r="T55" s="218"/>
      <c r="U55" s="218"/>
      <c r="V55" s="218"/>
      <c r="W55" s="218"/>
      <c r="X55" s="219"/>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7" customHeight="1">
      <c r="A57" s="128"/>
      <c r="B57" s="129"/>
      <c r="C57" s="223">
        <f>TEAMS!$B$10</f>
        <v>0</v>
      </c>
      <c r="D57" s="224"/>
      <c r="E57" s="224"/>
      <c r="F57" s="224"/>
      <c r="G57" s="225"/>
      <c r="H57" s="223">
        <f>TEAMS!$D$10</f>
        <v>0</v>
      </c>
      <c r="I57" s="224"/>
      <c r="J57" s="224"/>
      <c r="K57" s="224"/>
      <c r="L57" s="225"/>
      <c r="M57" s="144"/>
      <c r="N57" s="145"/>
      <c r="O57" s="223">
        <f>TEAMS!$B$10</f>
        <v>0</v>
      </c>
      <c r="P57" s="224"/>
      <c r="Q57" s="224"/>
      <c r="R57" s="224"/>
      <c r="S57" s="225"/>
      <c r="T57" s="223">
        <f>TEAMS!$D$10</f>
        <v>0</v>
      </c>
      <c r="U57" s="224"/>
      <c r="V57" s="224"/>
      <c r="W57" s="224"/>
      <c r="X57" s="225"/>
    </row>
    <row r="58" spans="1:24" ht="13.5" customHeight="1">
      <c r="A58" s="211" t="s">
        <v>15</v>
      </c>
      <c r="B58" s="211"/>
      <c r="C58" s="208" t="s">
        <v>13</v>
      </c>
      <c r="D58" s="209"/>
      <c r="E58" s="208" t="s">
        <v>14</v>
      </c>
      <c r="F58" s="210"/>
      <c r="G58" s="209"/>
      <c r="H58" s="208" t="s">
        <v>13</v>
      </c>
      <c r="I58" s="209"/>
      <c r="J58" s="208" t="s">
        <v>14</v>
      </c>
      <c r="K58" s="210"/>
      <c r="L58" s="209"/>
      <c r="M58" s="211" t="s">
        <v>15</v>
      </c>
      <c r="N58" s="211"/>
      <c r="O58" s="208" t="s">
        <v>13</v>
      </c>
      <c r="P58" s="209"/>
      <c r="Q58" s="208" t="s">
        <v>14</v>
      </c>
      <c r="R58" s="210"/>
      <c r="S58" s="209"/>
      <c r="T58" s="208" t="s">
        <v>13</v>
      </c>
      <c r="U58" s="209"/>
      <c r="V58" s="208" t="s">
        <v>14</v>
      </c>
      <c r="W58" s="210"/>
      <c r="X58" s="209"/>
    </row>
    <row r="59" spans="1:24" ht="17.25" customHeight="1">
      <c r="A59" s="205">
        <v>1</v>
      </c>
      <c r="B59" s="207"/>
      <c r="C59" s="205"/>
      <c r="D59" s="207"/>
      <c r="E59" s="205"/>
      <c r="F59" s="206"/>
      <c r="G59" s="207"/>
      <c r="H59" s="205"/>
      <c r="I59" s="207"/>
      <c r="J59" s="205"/>
      <c r="K59" s="206"/>
      <c r="L59" s="207"/>
      <c r="M59" s="205">
        <v>8</v>
      </c>
      <c r="N59" s="207"/>
      <c r="O59" s="205"/>
      <c r="P59" s="207"/>
      <c r="Q59" s="205"/>
      <c r="R59" s="206"/>
      <c r="S59" s="207"/>
      <c r="T59" s="205"/>
      <c r="U59" s="207"/>
      <c r="V59" s="205"/>
      <c r="W59" s="206"/>
      <c r="X59" s="207"/>
    </row>
    <row r="60" spans="1:24" ht="17.25" customHeight="1">
      <c r="A60" s="205">
        <v>2</v>
      </c>
      <c r="B60" s="207"/>
      <c r="C60" s="205"/>
      <c r="D60" s="207"/>
      <c r="E60" s="205"/>
      <c r="F60" s="206"/>
      <c r="G60" s="207"/>
      <c r="H60" s="205"/>
      <c r="I60" s="207"/>
      <c r="J60" s="205"/>
      <c r="K60" s="206"/>
      <c r="L60" s="207"/>
      <c r="M60" s="205">
        <v>9</v>
      </c>
      <c r="N60" s="207"/>
      <c r="O60" s="205"/>
      <c r="P60" s="207"/>
      <c r="Q60" s="205"/>
      <c r="R60" s="206"/>
      <c r="S60" s="207"/>
      <c r="T60" s="205"/>
      <c r="U60" s="207"/>
      <c r="V60" s="205"/>
      <c r="W60" s="206"/>
      <c r="X60" s="207"/>
    </row>
    <row r="61" spans="1:24" ht="17.25" customHeight="1">
      <c r="A61" s="205">
        <v>3</v>
      </c>
      <c r="B61" s="207"/>
      <c r="C61" s="205"/>
      <c r="D61" s="207"/>
      <c r="E61" s="205"/>
      <c r="F61" s="206"/>
      <c r="G61" s="207"/>
      <c r="H61" s="205"/>
      <c r="I61" s="207"/>
      <c r="J61" s="205"/>
      <c r="K61" s="206"/>
      <c r="L61" s="207"/>
      <c r="M61" s="205">
        <v>10</v>
      </c>
      <c r="N61" s="207"/>
      <c r="O61" s="205"/>
      <c r="P61" s="207"/>
      <c r="Q61" s="205"/>
      <c r="R61" s="206"/>
      <c r="S61" s="207"/>
      <c r="T61" s="205"/>
      <c r="U61" s="207"/>
      <c r="V61" s="205"/>
      <c r="W61" s="206"/>
      <c r="X61" s="207"/>
    </row>
    <row r="62" spans="1:24" ht="17.25" customHeight="1">
      <c r="A62" s="205">
        <v>4</v>
      </c>
      <c r="B62" s="207"/>
      <c r="C62" s="205"/>
      <c r="D62" s="207"/>
      <c r="E62" s="205"/>
      <c r="F62" s="206"/>
      <c r="G62" s="207"/>
      <c r="H62" s="205"/>
      <c r="I62" s="207"/>
      <c r="J62" s="205"/>
      <c r="K62" s="206"/>
      <c r="L62" s="207"/>
      <c r="M62" s="205">
        <v>11</v>
      </c>
      <c r="N62" s="207"/>
      <c r="O62" s="205"/>
      <c r="P62" s="207"/>
      <c r="Q62" s="205"/>
      <c r="R62" s="206"/>
      <c r="S62" s="207"/>
      <c r="T62" s="205"/>
      <c r="U62" s="207"/>
      <c r="V62" s="205"/>
      <c r="W62" s="206"/>
      <c r="X62" s="207"/>
    </row>
    <row r="63" spans="1:24" ht="17.25" customHeight="1">
      <c r="A63" s="205">
        <v>5</v>
      </c>
      <c r="B63" s="207"/>
      <c r="C63" s="205"/>
      <c r="D63" s="207"/>
      <c r="E63" s="205"/>
      <c r="F63" s="206"/>
      <c r="G63" s="207"/>
      <c r="H63" s="205"/>
      <c r="I63" s="207"/>
      <c r="J63" s="205"/>
      <c r="K63" s="206"/>
      <c r="L63" s="207"/>
      <c r="M63" s="205">
        <v>12</v>
      </c>
      <c r="N63" s="207"/>
      <c r="O63" s="205"/>
      <c r="P63" s="207"/>
      <c r="Q63" s="205"/>
      <c r="R63" s="206"/>
      <c r="S63" s="207"/>
      <c r="T63" s="205"/>
      <c r="U63" s="207"/>
      <c r="V63" s="205"/>
      <c r="W63" s="206"/>
      <c r="X63" s="207"/>
    </row>
    <row r="64" spans="1:24" ht="17.25" customHeight="1">
      <c r="A64" s="205">
        <v>6</v>
      </c>
      <c r="B64" s="207"/>
      <c r="C64" s="205"/>
      <c r="D64" s="207"/>
      <c r="E64" s="205"/>
      <c r="F64" s="206"/>
      <c r="G64" s="207"/>
      <c r="H64" s="205"/>
      <c r="I64" s="207"/>
      <c r="J64" s="205"/>
      <c r="K64" s="206"/>
      <c r="L64" s="207"/>
      <c r="M64" s="205">
        <v>13</v>
      </c>
      <c r="N64" s="207"/>
      <c r="O64" s="205"/>
      <c r="P64" s="207"/>
      <c r="Q64" s="205"/>
      <c r="R64" s="206"/>
      <c r="S64" s="207"/>
      <c r="T64" s="205"/>
      <c r="U64" s="207"/>
      <c r="V64" s="205"/>
      <c r="W64" s="206"/>
      <c r="X64" s="207"/>
    </row>
    <row r="65" spans="1:24" ht="17.25" customHeight="1">
      <c r="A65" s="202">
        <v>7</v>
      </c>
      <c r="B65" s="202"/>
      <c r="C65" s="202"/>
      <c r="D65" s="202"/>
      <c r="E65" s="202"/>
      <c r="F65" s="202"/>
      <c r="G65" s="202"/>
      <c r="H65" s="202"/>
      <c r="I65" s="202"/>
      <c r="J65" s="202"/>
      <c r="K65" s="202"/>
      <c r="L65" s="202"/>
      <c r="M65" s="202">
        <v>14</v>
      </c>
      <c r="N65" s="202"/>
      <c r="O65" s="202"/>
      <c r="P65" s="202"/>
      <c r="Q65" s="202"/>
      <c r="R65" s="202"/>
      <c r="S65" s="202"/>
      <c r="T65" s="202"/>
      <c r="U65" s="202"/>
      <c r="V65" s="202"/>
      <c r="W65" s="202"/>
      <c r="X65" s="202"/>
    </row>
    <row r="66" spans="1:24" ht="15.75" customHeight="1" thickBot="1">
      <c r="A66" s="130"/>
      <c r="B66" s="130"/>
      <c r="C66" s="203" t="s">
        <v>47</v>
      </c>
      <c r="D66" s="203"/>
      <c r="E66" s="203"/>
      <c r="F66" s="203"/>
      <c r="G66" s="203"/>
      <c r="H66" s="203"/>
      <c r="J66" s="204" t="s">
        <v>48</v>
      </c>
      <c r="K66" s="204"/>
      <c r="L66" s="204"/>
      <c r="M66" s="204"/>
      <c r="N66" s="204"/>
      <c r="O66" s="204"/>
      <c r="Q66" s="203" t="s">
        <v>47</v>
      </c>
      <c r="R66" s="203"/>
      <c r="S66" s="203"/>
      <c r="T66" s="203"/>
      <c r="U66" s="203"/>
      <c r="V66" s="203"/>
      <c r="W66" s="130"/>
      <c r="X66" s="130"/>
    </row>
    <row r="67" spans="1:24" ht="12" customHeight="1" thickTop="1">
      <c r="A67" s="131"/>
      <c r="B67" s="131"/>
      <c r="C67" s="132"/>
      <c r="D67" s="133"/>
      <c r="E67" s="133"/>
      <c r="F67" s="133"/>
      <c r="G67" s="133"/>
      <c r="H67" s="134"/>
      <c r="J67" s="132"/>
      <c r="K67" s="133"/>
      <c r="L67" s="133"/>
      <c r="M67" s="133"/>
      <c r="N67" s="133"/>
      <c r="O67" s="134"/>
      <c r="Q67" s="132"/>
      <c r="R67" s="133"/>
      <c r="S67" s="133"/>
      <c r="T67" s="133"/>
      <c r="U67" s="133"/>
      <c r="V67" s="134"/>
      <c r="W67" s="131"/>
      <c r="X67" s="131"/>
    </row>
    <row r="68" spans="1:24" ht="15.75" customHeight="1" thickBot="1">
      <c r="A68" s="131"/>
      <c r="B68" s="131"/>
      <c r="C68" s="135"/>
      <c r="D68" s="136"/>
      <c r="E68" s="136"/>
      <c r="F68" s="136"/>
      <c r="G68" s="136"/>
      <c r="H68" s="137"/>
      <c r="J68" s="135"/>
      <c r="K68" s="136"/>
      <c r="L68" s="136"/>
      <c r="M68" s="136"/>
      <c r="N68" s="136"/>
      <c r="O68" s="137"/>
      <c r="Q68" s="135"/>
      <c r="R68" s="136"/>
      <c r="S68" s="136"/>
      <c r="T68" s="136"/>
      <c r="U68" s="136"/>
      <c r="V68" s="137"/>
      <c r="W68" s="131"/>
      <c r="X68" s="131"/>
    </row>
    <row r="69" spans="1:24" ht="44.25" customHeight="1" thickTop="1">
      <c r="A69" s="226" t="s">
        <v>10</v>
      </c>
      <c r="B69" s="227"/>
      <c r="C69" s="227"/>
      <c r="D69" s="227"/>
      <c r="E69" s="227"/>
      <c r="F69" s="227"/>
      <c r="G69" s="227"/>
      <c r="H69" s="227"/>
      <c r="I69" s="227"/>
      <c r="J69" s="227"/>
      <c r="K69" s="227"/>
      <c r="L69" s="227"/>
      <c r="M69" s="138"/>
      <c r="N69" s="138"/>
      <c r="O69" s="226" t="s">
        <v>10</v>
      </c>
      <c r="P69" s="226"/>
      <c r="Q69" s="226"/>
      <c r="R69" s="226"/>
      <c r="S69" s="226"/>
      <c r="T69" s="226"/>
      <c r="U69" s="226"/>
      <c r="V69" s="226"/>
      <c r="W69" s="226"/>
      <c r="X69" s="226"/>
    </row>
    <row r="70" spans="1:24" ht="18">
      <c r="A70" s="220" t="str">
        <f>TEAMS!$D$1</f>
        <v>CLUB NAME</v>
      </c>
      <c r="B70" s="220"/>
      <c r="C70" s="220"/>
      <c r="D70" s="220"/>
      <c r="E70" s="220"/>
      <c r="F70" s="220"/>
      <c r="G70" s="220"/>
      <c r="H70" s="220"/>
      <c r="I70" s="220"/>
      <c r="J70" s="220"/>
      <c r="K70" s="220"/>
      <c r="L70" s="220"/>
      <c r="M70" s="220"/>
      <c r="N70" s="220"/>
      <c r="O70" s="220"/>
      <c r="P70" s="220"/>
      <c r="Q70" s="220"/>
      <c r="R70" s="220"/>
      <c r="S70" s="220"/>
      <c r="T70" s="220"/>
      <c r="U70" s="220"/>
      <c r="V70" s="220"/>
      <c r="W70" s="220"/>
      <c r="X70" s="220"/>
    </row>
    <row r="71" spans="1:24" ht="3" customHeight="1"/>
    <row r="72" spans="1:24" ht="15.75">
      <c r="A72" s="221" t="str">
        <f>TEAMS!$D$3</f>
        <v>Tuesday Mens Mufti.</v>
      </c>
      <c r="B72" s="221"/>
      <c r="C72" s="221"/>
      <c r="D72" s="221"/>
      <c r="E72" s="221"/>
      <c r="F72" s="221"/>
      <c r="G72" s="221"/>
      <c r="H72" s="221"/>
      <c r="I72" s="221"/>
      <c r="J72" s="221"/>
      <c r="K72" s="221"/>
      <c r="L72" s="221"/>
      <c r="M72" s="221"/>
      <c r="N72" s="221"/>
      <c r="O72" s="221"/>
      <c r="P72" s="221"/>
      <c r="Q72" s="221"/>
      <c r="R72" s="221"/>
      <c r="S72" s="221"/>
      <c r="T72" s="221"/>
      <c r="U72" s="221"/>
      <c r="V72" s="221"/>
      <c r="W72" s="221"/>
      <c r="X72" s="221"/>
    </row>
    <row r="73" spans="1:24" ht="3" customHeight="1"/>
    <row r="74" spans="1:24" ht="15.75">
      <c r="C74" s="222" t="s">
        <v>2</v>
      </c>
      <c r="D74" s="222"/>
      <c r="E74" s="222"/>
      <c r="F74" s="222"/>
      <c r="G74" s="222"/>
      <c r="H74" s="3"/>
      <c r="I74" s="222" t="s">
        <v>1</v>
      </c>
      <c r="J74" s="222"/>
      <c r="K74" s="222"/>
      <c r="L74" s="222"/>
      <c r="M74" s="222"/>
      <c r="N74" s="222"/>
      <c r="O74" s="222"/>
      <c r="P74" s="222"/>
      <c r="Q74" s="222"/>
      <c r="R74" s="222"/>
      <c r="S74" s="222"/>
      <c r="T74" s="222"/>
      <c r="U74" s="222"/>
      <c r="V74" s="222"/>
      <c r="W74" s="222"/>
      <c r="X74" s="222"/>
    </row>
    <row r="75" spans="1:24" ht="3" customHeight="1"/>
    <row r="76" spans="1:24" ht="17.25" customHeight="1" thickBot="1">
      <c r="C76" s="228">
        <f>TEAMS!$C$11</f>
        <v>0</v>
      </c>
      <c r="D76" s="229"/>
      <c r="E76" s="229"/>
      <c r="F76" s="229"/>
      <c r="G76" s="230"/>
      <c r="I76" s="231">
        <f>TEAMS!$D$2</f>
        <v>40609</v>
      </c>
      <c r="J76" s="232"/>
      <c r="K76" s="232"/>
      <c r="L76" s="232"/>
      <c r="M76" s="232"/>
      <c r="N76" s="232"/>
      <c r="O76" s="232"/>
      <c r="P76" s="232"/>
      <c r="Q76" s="232"/>
      <c r="R76" s="232"/>
      <c r="S76" s="232"/>
      <c r="T76" s="232"/>
      <c r="U76" s="232"/>
      <c r="V76" s="232"/>
      <c r="W76" s="232"/>
      <c r="X76" s="233"/>
    </row>
    <row r="77" spans="1:24" ht="6.75" customHeight="1" thickTop="1">
      <c r="A77" s="23"/>
      <c r="B77" s="24"/>
      <c r="W77" s="24"/>
    </row>
    <row r="78" spans="1:24" ht="20.45" customHeight="1" thickBot="1">
      <c r="A78" s="212">
        <f>TEAMS!$B$12</f>
        <v>0</v>
      </c>
      <c r="B78" s="213"/>
      <c r="C78" s="213"/>
      <c r="D78" s="213"/>
      <c r="E78" s="213"/>
      <c r="F78" s="213"/>
      <c r="G78" s="213"/>
      <c r="H78" s="213"/>
      <c r="I78" s="213"/>
      <c r="J78" s="213"/>
      <c r="K78" s="213"/>
      <c r="L78" s="214"/>
      <c r="M78" s="215" t="s">
        <v>37</v>
      </c>
      <c r="N78" s="216"/>
      <c r="O78" s="217">
        <f>TEAMS!$D$12</f>
        <v>0</v>
      </c>
      <c r="P78" s="218"/>
      <c r="Q78" s="218"/>
      <c r="R78" s="218"/>
      <c r="S78" s="218"/>
      <c r="T78" s="218"/>
      <c r="U78" s="218"/>
      <c r="V78" s="218"/>
      <c r="W78" s="218"/>
      <c r="X78" s="219"/>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7" customHeight="1">
      <c r="A80" s="128"/>
      <c r="B80" s="129"/>
      <c r="C80" s="223">
        <f>TEAMS!$B$12</f>
        <v>0</v>
      </c>
      <c r="D80" s="224"/>
      <c r="E80" s="224"/>
      <c r="F80" s="224"/>
      <c r="G80" s="225"/>
      <c r="H80" s="223">
        <f>TEAMS!$D$12</f>
        <v>0</v>
      </c>
      <c r="I80" s="224"/>
      <c r="J80" s="224"/>
      <c r="K80" s="224"/>
      <c r="L80" s="225"/>
      <c r="M80" s="144"/>
      <c r="N80" s="145"/>
      <c r="O80" s="223">
        <f>TEAMS!$B$12</f>
        <v>0</v>
      </c>
      <c r="P80" s="224"/>
      <c r="Q80" s="224"/>
      <c r="R80" s="224"/>
      <c r="S80" s="225"/>
      <c r="T80" s="223">
        <f>TEAMS!$D$12</f>
        <v>0</v>
      </c>
      <c r="U80" s="224"/>
      <c r="V80" s="224"/>
      <c r="W80" s="224"/>
      <c r="X80" s="225"/>
    </row>
    <row r="81" spans="1:24" ht="13.5" customHeight="1">
      <c r="A81" s="211" t="s">
        <v>15</v>
      </c>
      <c r="B81" s="211"/>
      <c r="C81" s="208" t="s">
        <v>13</v>
      </c>
      <c r="D81" s="209"/>
      <c r="E81" s="208" t="s">
        <v>14</v>
      </c>
      <c r="F81" s="210"/>
      <c r="G81" s="209"/>
      <c r="H81" s="208" t="s">
        <v>13</v>
      </c>
      <c r="I81" s="209"/>
      <c r="J81" s="208" t="s">
        <v>14</v>
      </c>
      <c r="K81" s="210"/>
      <c r="L81" s="209"/>
      <c r="M81" s="211" t="s">
        <v>15</v>
      </c>
      <c r="N81" s="211"/>
      <c r="O81" s="208" t="s">
        <v>13</v>
      </c>
      <c r="P81" s="209"/>
      <c r="Q81" s="208" t="s">
        <v>14</v>
      </c>
      <c r="R81" s="210"/>
      <c r="S81" s="209"/>
      <c r="T81" s="208" t="s">
        <v>13</v>
      </c>
      <c r="U81" s="209"/>
      <c r="V81" s="208" t="s">
        <v>14</v>
      </c>
      <c r="W81" s="210"/>
      <c r="X81" s="209"/>
    </row>
    <row r="82" spans="1:24" ht="17.25" customHeight="1">
      <c r="A82" s="205">
        <v>1</v>
      </c>
      <c r="B82" s="207"/>
      <c r="C82" s="205"/>
      <c r="D82" s="207"/>
      <c r="E82" s="205"/>
      <c r="F82" s="206"/>
      <c r="G82" s="207"/>
      <c r="H82" s="205"/>
      <c r="I82" s="207"/>
      <c r="J82" s="205"/>
      <c r="K82" s="206"/>
      <c r="L82" s="207"/>
      <c r="M82" s="205">
        <v>8</v>
      </c>
      <c r="N82" s="207"/>
      <c r="O82" s="205"/>
      <c r="P82" s="207"/>
      <c r="Q82" s="205"/>
      <c r="R82" s="206"/>
      <c r="S82" s="207"/>
      <c r="T82" s="205"/>
      <c r="U82" s="207"/>
      <c r="V82" s="205"/>
      <c r="W82" s="206"/>
      <c r="X82" s="207"/>
    </row>
    <row r="83" spans="1:24" ht="17.25" customHeight="1">
      <c r="A83" s="205">
        <v>2</v>
      </c>
      <c r="B83" s="207"/>
      <c r="C83" s="205"/>
      <c r="D83" s="207"/>
      <c r="E83" s="205"/>
      <c r="F83" s="206"/>
      <c r="G83" s="207"/>
      <c r="H83" s="205"/>
      <c r="I83" s="207"/>
      <c r="J83" s="205"/>
      <c r="K83" s="206"/>
      <c r="L83" s="207"/>
      <c r="M83" s="205">
        <v>9</v>
      </c>
      <c r="N83" s="207"/>
      <c r="O83" s="205"/>
      <c r="P83" s="207"/>
      <c r="Q83" s="205"/>
      <c r="R83" s="206"/>
      <c r="S83" s="207"/>
      <c r="T83" s="205"/>
      <c r="U83" s="207"/>
      <c r="V83" s="205"/>
      <c r="W83" s="206"/>
      <c r="X83" s="207"/>
    </row>
    <row r="84" spans="1:24" ht="17.25" customHeight="1">
      <c r="A84" s="205">
        <v>3</v>
      </c>
      <c r="B84" s="207"/>
      <c r="C84" s="205"/>
      <c r="D84" s="207"/>
      <c r="E84" s="205"/>
      <c r="F84" s="206"/>
      <c r="G84" s="207"/>
      <c r="H84" s="205"/>
      <c r="I84" s="207"/>
      <c r="J84" s="205"/>
      <c r="K84" s="206"/>
      <c r="L84" s="207"/>
      <c r="M84" s="205">
        <v>10</v>
      </c>
      <c r="N84" s="207"/>
      <c r="O84" s="205"/>
      <c r="P84" s="207"/>
      <c r="Q84" s="205"/>
      <c r="R84" s="206"/>
      <c r="S84" s="207"/>
      <c r="T84" s="205"/>
      <c r="U84" s="207"/>
      <c r="V84" s="205"/>
      <c r="W84" s="206"/>
      <c r="X84" s="207"/>
    </row>
    <row r="85" spans="1:24" ht="17.25" customHeight="1">
      <c r="A85" s="205">
        <v>4</v>
      </c>
      <c r="B85" s="207"/>
      <c r="C85" s="205"/>
      <c r="D85" s="207"/>
      <c r="E85" s="205"/>
      <c r="F85" s="206"/>
      <c r="G85" s="207"/>
      <c r="H85" s="205"/>
      <c r="I85" s="207"/>
      <c r="J85" s="205"/>
      <c r="K85" s="206"/>
      <c r="L85" s="207"/>
      <c r="M85" s="205">
        <v>11</v>
      </c>
      <c r="N85" s="207"/>
      <c r="O85" s="205"/>
      <c r="P85" s="207"/>
      <c r="Q85" s="205"/>
      <c r="R85" s="206"/>
      <c r="S85" s="207"/>
      <c r="T85" s="205"/>
      <c r="U85" s="207"/>
      <c r="V85" s="205"/>
      <c r="W85" s="206"/>
      <c r="X85" s="207"/>
    </row>
    <row r="86" spans="1:24" ht="17.25" customHeight="1">
      <c r="A86" s="205">
        <v>5</v>
      </c>
      <c r="B86" s="207"/>
      <c r="C86" s="205"/>
      <c r="D86" s="207"/>
      <c r="E86" s="205"/>
      <c r="F86" s="206"/>
      <c r="G86" s="207"/>
      <c r="H86" s="205"/>
      <c r="I86" s="207"/>
      <c r="J86" s="205"/>
      <c r="K86" s="206"/>
      <c r="L86" s="207"/>
      <c r="M86" s="205">
        <v>12</v>
      </c>
      <c r="N86" s="207"/>
      <c r="O86" s="205"/>
      <c r="P86" s="207"/>
      <c r="Q86" s="205"/>
      <c r="R86" s="206"/>
      <c r="S86" s="207"/>
      <c r="T86" s="205"/>
      <c r="U86" s="207"/>
      <c r="V86" s="205"/>
      <c r="W86" s="206"/>
      <c r="X86" s="207"/>
    </row>
    <row r="87" spans="1:24" ht="17.25" customHeight="1">
      <c r="A87" s="205">
        <v>6</v>
      </c>
      <c r="B87" s="207"/>
      <c r="C87" s="205"/>
      <c r="D87" s="207"/>
      <c r="E87" s="205"/>
      <c r="F87" s="206"/>
      <c r="G87" s="207"/>
      <c r="H87" s="205"/>
      <c r="I87" s="207"/>
      <c r="J87" s="205"/>
      <c r="K87" s="206"/>
      <c r="L87" s="207"/>
      <c r="M87" s="205">
        <v>13</v>
      </c>
      <c r="N87" s="207"/>
      <c r="O87" s="205"/>
      <c r="P87" s="207"/>
      <c r="Q87" s="205"/>
      <c r="R87" s="206"/>
      <c r="S87" s="207"/>
      <c r="T87" s="205"/>
      <c r="U87" s="207"/>
      <c r="V87" s="205"/>
      <c r="W87" s="206"/>
      <c r="X87" s="207"/>
    </row>
    <row r="88" spans="1:24" ht="17.25" customHeight="1">
      <c r="A88" s="202">
        <v>7</v>
      </c>
      <c r="B88" s="202"/>
      <c r="C88" s="202"/>
      <c r="D88" s="202"/>
      <c r="E88" s="202"/>
      <c r="F88" s="202"/>
      <c r="G88" s="202"/>
      <c r="H88" s="202"/>
      <c r="I88" s="202"/>
      <c r="J88" s="202"/>
      <c r="K88" s="202"/>
      <c r="L88" s="202"/>
      <c r="M88" s="202">
        <v>14</v>
      </c>
      <c r="N88" s="202"/>
      <c r="O88" s="202"/>
      <c r="P88" s="202"/>
      <c r="Q88" s="202"/>
      <c r="R88" s="202"/>
      <c r="S88" s="202"/>
      <c r="T88" s="202"/>
      <c r="U88" s="202"/>
      <c r="V88" s="202"/>
      <c r="W88" s="202"/>
      <c r="X88" s="202"/>
    </row>
    <row r="89" spans="1:24" ht="15.75" customHeight="1" thickBot="1">
      <c r="A89" s="130"/>
      <c r="B89" s="130"/>
      <c r="C89" s="203" t="s">
        <v>47</v>
      </c>
      <c r="D89" s="203"/>
      <c r="E89" s="203"/>
      <c r="F89" s="203"/>
      <c r="G89" s="203"/>
      <c r="H89" s="203"/>
      <c r="J89" s="204" t="s">
        <v>48</v>
      </c>
      <c r="K89" s="204"/>
      <c r="L89" s="204"/>
      <c r="M89" s="204"/>
      <c r="N89" s="204"/>
      <c r="O89" s="204"/>
      <c r="Q89" s="203" t="s">
        <v>47</v>
      </c>
      <c r="R89" s="203"/>
      <c r="S89" s="203"/>
      <c r="T89" s="203"/>
      <c r="U89" s="203"/>
      <c r="V89" s="203"/>
      <c r="W89" s="130"/>
      <c r="X89" s="130"/>
    </row>
    <row r="90" spans="1:24" ht="12" customHeight="1" thickTop="1">
      <c r="A90" s="131"/>
      <c r="B90" s="131"/>
      <c r="C90" s="132"/>
      <c r="D90" s="133"/>
      <c r="E90" s="133"/>
      <c r="F90" s="133"/>
      <c r="G90" s="133"/>
      <c r="H90" s="134"/>
      <c r="J90" s="132"/>
      <c r="K90" s="133"/>
      <c r="L90" s="133"/>
      <c r="M90" s="133"/>
      <c r="N90" s="133"/>
      <c r="O90" s="134"/>
      <c r="Q90" s="132"/>
      <c r="R90" s="133"/>
      <c r="S90" s="133"/>
      <c r="T90" s="133"/>
      <c r="U90" s="133"/>
      <c r="V90" s="134"/>
      <c r="W90" s="131"/>
      <c r="X90" s="131"/>
    </row>
    <row r="91" spans="1:24" ht="15.75" customHeight="1" thickBot="1">
      <c r="A91" s="131"/>
      <c r="B91" s="131"/>
      <c r="C91" s="135"/>
      <c r="D91" s="136"/>
      <c r="E91" s="136"/>
      <c r="F91" s="136"/>
      <c r="G91" s="136"/>
      <c r="H91" s="137"/>
      <c r="J91" s="135"/>
      <c r="K91" s="136"/>
      <c r="L91" s="136"/>
      <c r="M91" s="136"/>
      <c r="N91" s="136"/>
      <c r="O91" s="137"/>
      <c r="Q91" s="135"/>
      <c r="R91" s="136"/>
      <c r="S91" s="136"/>
      <c r="T91" s="136"/>
      <c r="U91" s="136"/>
      <c r="V91" s="137"/>
      <c r="W91" s="131"/>
      <c r="X91" s="131"/>
    </row>
    <row r="92" spans="1:24" ht="44.25" customHeight="1" thickTop="1">
      <c r="A92" s="226" t="s">
        <v>10</v>
      </c>
      <c r="B92" s="227"/>
      <c r="C92" s="227"/>
      <c r="D92" s="227"/>
      <c r="E92" s="227"/>
      <c r="F92" s="227"/>
      <c r="G92" s="227"/>
      <c r="H92" s="227"/>
      <c r="I92" s="227"/>
      <c r="J92" s="227"/>
      <c r="K92" s="227"/>
      <c r="L92" s="227"/>
      <c r="M92" s="138"/>
      <c r="N92" s="138"/>
      <c r="O92" s="226" t="s">
        <v>10</v>
      </c>
      <c r="P92" s="226"/>
      <c r="Q92" s="226"/>
      <c r="R92" s="226"/>
      <c r="S92" s="226"/>
      <c r="T92" s="226"/>
      <c r="U92" s="226"/>
      <c r="V92" s="226"/>
      <c r="W92" s="226"/>
      <c r="X92" s="226"/>
    </row>
    <row r="93" spans="1:24" ht="18">
      <c r="A93" s="220" t="str">
        <f>TEAMS!$D$1</f>
        <v>CLUB NAME</v>
      </c>
      <c r="B93" s="220"/>
      <c r="C93" s="220"/>
      <c r="D93" s="220"/>
      <c r="E93" s="220"/>
      <c r="F93" s="220"/>
      <c r="G93" s="220"/>
      <c r="H93" s="220"/>
      <c r="I93" s="220"/>
      <c r="J93" s="220"/>
      <c r="K93" s="220"/>
      <c r="L93" s="220"/>
      <c r="M93" s="220"/>
      <c r="N93" s="220"/>
      <c r="O93" s="220"/>
      <c r="P93" s="220"/>
      <c r="Q93" s="220"/>
      <c r="R93" s="220"/>
      <c r="S93" s="220"/>
      <c r="T93" s="220"/>
      <c r="U93" s="220"/>
      <c r="V93" s="220"/>
      <c r="W93" s="220"/>
      <c r="X93" s="220"/>
    </row>
    <row r="94" spans="1:24" ht="3" customHeight="1"/>
    <row r="95" spans="1:24" ht="15.75">
      <c r="A95" s="221" t="str">
        <f>TEAMS!$D$3</f>
        <v>Tuesday Mens Mufti.</v>
      </c>
      <c r="B95" s="221"/>
      <c r="C95" s="221"/>
      <c r="D95" s="221"/>
      <c r="E95" s="221"/>
      <c r="F95" s="221"/>
      <c r="G95" s="221"/>
      <c r="H95" s="221"/>
      <c r="I95" s="221"/>
      <c r="J95" s="221"/>
      <c r="K95" s="221"/>
      <c r="L95" s="221"/>
      <c r="M95" s="221"/>
      <c r="N95" s="221"/>
      <c r="O95" s="221"/>
      <c r="P95" s="221"/>
      <c r="Q95" s="221"/>
      <c r="R95" s="221"/>
      <c r="S95" s="221"/>
      <c r="T95" s="221"/>
      <c r="U95" s="221"/>
      <c r="V95" s="221"/>
      <c r="W95" s="221"/>
      <c r="X95" s="221"/>
    </row>
    <row r="96" spans="1:24" ht="3" customHeight="1"/>
    <row r="97" spans="1:24" ht="15.75">
      <c r="C97" s="222" t="s">
        <v>2</v>
      </c>
      <c r="D97" s="222"/>
      <c r="E97" s="222"/>
      <c r="F97" s="222"/>
      <c r="G97" s="222"/>
      <c r="H97" s="3"/>
      <c r="I97" s="222" t="s">
        <v>1</v>
      </c>
      <c r="J97" s="222"/>
      <c r="K97" s="222"/>
      <c r="L97" s="222"/>
      <c r="M97" s="222"/>
      <c r="N97" s="222"/>
      <c r="O97" s="222"/>
      <c r="P97" s="222"/>
      <c r="Q97" s="222"/>
      <c r="R97" s="222"/>
      <c r="S97" s="222"/>
      <c r="T97" s="222"/>
      <c r="U97" s="222"/>
      <c r="V97" s="222"/>
      <c r="W97" s="222"/>
      <c r="X97" s="222"/>
    </row>
    <row r="98" spans="1:24" ht="3" customHeight="1"/>
    <row r="99" spans="1:24" ht="17.25" customHeight="1" thickBot="1">
      <c r="C99" s="228">
        <f>TEAMS!$C$13</f>
        <v>0</v>
      </c>
      <c r="D99" s="229"/>
      <c r="E99" s="229"/>
      <c r="F99" s="229"/>
      <c r="G99" s="230"/>
      <c r="I99" s="231">
        <f>TEAMS!$D$2</f>
        <v>40609</v>
      </c>
      <c r="J99" s="232"/>
      <c r="K99" s="232"/>
      <c r="L99" s="232"/>
      <c r="M99" s="232"/>
      <c r="N99" s="232"/>
      <c r="O99" s="232"/>
      <c r="P99" s="232"/>
      <c r="Q99" s="232"/>
      <c r="R99" s="232"/>
      <c r="S99" s="232"/>
      <c r="T99" s="232"/>
      <c r="U99" s="232"/>
      <c r="V99" s="232"/>
      <c r="W99" s="232"/>
      <c r="X99" s="233"/>
    </row>
    <row r="100" spans="1:24" ht="6.75" customHeight="1" thickTop="1">
      <c r="A100" s="23"/>
      <c r="B100" s="24"/>
      <c r="W100" s="24"/>
    </row>
    <row r="101" spans="1:24" ht="20.45" customHeight="1" thickBot="1">
      <c r="A101" s="212">
        <f>TEAMS!$B$14</f>
        <v>0</v>
      </c>
      <c r="B101" s="213"/>
      <c r="C101" s="213"/>
      <c r="D101" s="213"/>
      <c r="E101" s="213"/>
      <c r="F101" s="213"/>
      <c r="G101" s="213"/>
      <c r="H101" s="213"/>
      <c r="I101" s="213"/>
      <c r="J101" s="213"/>
      <c r="K101" s="213"/>
      <c r="L101" s="214"/>
      <c r="M101" s="215" t="s">
        <v>37</v>
      </c>
      <c r="N101" s="216"/>
      <c r="O101" s="217">
        <f>TEAMS!$D$14</f>
        <v>0</v>
      </c>
      <c r="P101" s="218"/>
      <c r="Q101" s="218"/>
      <c r="R101" s="218"/>
      <c r="S101" s="218"/>
      <c r="T101" s="218"/>
      <c r="U101" s="218"/>
      <c r="V101" s="218"/>
      <c r="W101" s="218"/>
      <c r="X101" s="219"/>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7" customHeight="1">
      <c r="A103" s="128"/>
      <c r="B103" s="129"/>
      <c r="C103" s="223">
        <f>TEAMS!$B$14</f>
        <v>0</v>
      </c>
      <c r="D103" s="224"/>
      <c r="E103" s="224"/>
      <c r="F103" s="224"/>
      <c r="G103" s="225"/>
      <c r="H103" s="223">
        <f>TEAMS!$D$14</f>
        <v>0</v>
      </c>
      <c r="I103" s="224"/>
      <c r="J103" s="224"/>
      <c r="K103" s="224"/>
      <c r="L103" s="225"/>
      <c r="M103" s="144"/>
      <c r="N103" s="145"/>
      <c r="O103" s="223">
        <f>TEAMS!$B$14</f>
        <v>0</v>
      </c>
      <c r="P103" s="224"/>
      <c r="Q103" s="224"/>
      <c r="R103" s="224"/>
      <c r="S103" s="225"/>
      <c r="T103" s="223">
        <f>TEAMS!$D$14</f>
        <v>0</v>
      </c>
      <c r="U103" s="224"/>
      <c r="V103" s="224"/>
      <c r="W103" s="224"/>
      <c r="X103" s="225"/>
    </row>
    <row r="104" spans="1:24" ht="13.5" customHeight="1">
      <c r="A104" s="211" t="s">
        <v>15</v>
      </c>
      <c r="B104" s="211"/>
      <c r="C104" s="208" t="s">
        <v>13</v>
      </c>
      <c r="D104" s="209"/>
      <c r="E104" s="208" t="s">
        <v>14</v>
      </c>
      <c r="F104" s="210"/>
      <c r="G104" s="209"/>
      <c r="H104" s="208" t="s">
        <v>13</v>
      </c>
      <c r="I104" s="209"/>
      <c r="J104" s="208" t="s">
        <v>14</v>
      </c>
      <c r="K104" s="210"/>
      <c r="L104" s="209"/>
      <c r="M104" s="211" t="s">
        <v>15</v>
      </c>
      <c r="N104" s="211"/>
      <c r="O104" s="208" t="s">
        <v>13</v>
      </c>
      <c r="P104" s="209"/>
      <c r="Q104" s="208" t="s">
        <v>14</v>
      </c>
      <c r="R104" s="210"/>
      <c r="S104" s="209"/>
      <c r="T104" s="208" t="s">
        <v>13</v>
      </c>
      <c r="U104" s="209"/>
      <c r="V104" s="208" t="s">
        <v>14</v>
      </c>
      <c r="W104" s="210"/>
      <c r="X104" s="209"/>
    </row>
    <row r="105" spans="1:24" ht="17.25" customHeight="1">
      <c r="A105" s="205">
        <v>1</v>
      </c>
      <c r="B105" s="207"/>
      <c r="C105" s="205"/>
      <c r="D105" s="207"/>
      <c r="E105" s="205"/>
      <c r="F105" s="206"/>
      <c r="G105" s="207"/>
      <c r="H105" s="205"/>
      <c r="I105" s="207"/>
      <c r="J105" s="205"/>
      <c r="K105" s="206"/>
      <c r="L105" s="207"/>
      <c r="M105" s="205">
        <v>8</v>
      </c>
      <c r="N105" s="207"/>
      <c r="O105" s="205"/>
      <c r="P105" s="207"/>
      <c r="Q105" s="205"/>
      <c r="R105" s="206"/>
      <c r="S105" s="207"/>
      <c r="T105" s="205"/>
      <c r="U105" s="207"/>
      <c r="V105" s="205"/>
      <c r="W105" s="206"/>
      <c r="X105" s="207"/>
    </row>
    <row r="106" spans="1:24" ht="17.25" customHeight="1">
      <c r="A106" s="205">
        <v>2</v>
      </c>
      <c r="B106" s="207"/>
      <c r="C106" s="205"/>
      <c r="D106" s="207"/>
      <c r="E106" s="205"/>
      <c r="F106" s="206"/>
      <c r="G106" s="207"/>
      <c r="H106" s="205"/>
      <c r="I106" s="207"/>
      <c r="J106" s="205"/>
      <c r="K106" s="206"/>
      <c r="L106" s="207"/>
      <c r="M106" s="205">
        <v>9</v>
      </c>
      <c r="N106" s="207"/>
      <c r="O106" s="205"/>
      <c r="P106" s="207"/>
      <c r="Q106" s="205"/>
      <c r="R106" s="206"/>
      <c r="S106" s="207"/>
      <c r="T106" s="205"/>
      <c r="U106" s="207"/>
      <c r="V106" s="205"/>
      <c r="W106" s="206"/>
      <c r="X106" s="207"/>
    </row>
    <row r="107" spans="1:24" ht="17.25" customHeight="1">
      <c r="A107" s="205">
        <v>3</v>
      </c>
      <c r="B107" s="207"/>
      <c r="C107" s="205"/>
      <c r="D107" s="207"/>
      <c r="E107" s="205"/>
      <c r="F107" s="206"/>
      <c r="G107" s="207"/>
      <c r="H107" s="205"/>
      <c r="I107" s="207"/>
      <c r="J107" s="205"/>
      <c r="K107" s="206"/>
      <c r="L107" s="207"/>
      <c r="M107" s="205">
        <v>10</v>
      </c>
      <c r="N107" s="207"/>
      <c r="O107" s="205"/>
      <c r="P107" s="207"/>
      <c r="Q107" s="205"/>
      <c r="R107" s="206"/>
      <c r="S107" s="207"/>
      <c r="T107" s="205"/>
      <c r="U107" s="207"/>
      <c r="V107" s="205"/>
      <c r="W107" s="206"/>
      <c r="X107" s="207"/>
    </row>
    <row r="108" spans="1:24" ht="17.25" customHeight="1">
      <c r="A108" s="205">
        <v>4</v>
      </c>
      <c r="B108" s="207"/>
      <c r="C108" s="205"/>
      <c r="D108" s="207"/>
      <c r="E108" s="205"/>
      <c r="F108" s="206"/>
      <c r="G108" s="207"/>
      <c r="H108" s="205"/>
      <c r="I108" s="207"/>
      <c r="J108" s="205"/>
      <c r="K108" s="206"/>
      <c r="L108" s="207"/>
      <c r="M108" s="205">
        <v>11</v>
      </c>
      <c r="N108" s="207"/>
      <c r="O108" s="205"/>
      <c r="P108" s="207"/>
      <c r="Q108" s="205"/>
      <c r="R108" s="206"/>
      <c r="S108" s="207"/>
      <c r="T108" s="205"/>
      <c r="U108" s="207"/>
      <c r="V108" s="205"/>
      <c r="W108" s="206"/>
      <c r="X108" s="207"/>
    </row>
    <row r="109" spans="1:24" ht="17.25" customHeight="1">
      <c r="A109" s="205">
        <v>5</v>
      </c>
      <c r="B109" s="207"/>
      <c r="C109" s="205"/>
      <c r="D109" s="207"/>
      <c r="E109" s="205"/>
      <c r="F109" s="206"/>
      <c r="G109" s="207"/>
      <c r="H109" s="205"/>
      <c r="I109" s="207"/>
      <c r="J109" s="205"/>
      <c r="K109" s="206"/>
      <c r="L109" s="207"/>
      <c r="M109" s="205">
        <v>12</v>
      </c>
      <c r="N109" s="207"/>
      <c r="O109" s="205"/>
      <c r="P109" s="207"/>
      <c r="Q109" s="205"/>
      <c r="R109" s="206"/>
      <c r="S109" s="207"/>
      <c r="T109" s="205"/>
      <c r="U109" s="207"/>
      <c r="V109" s="205"/>
      <c r="W109" s="206"/>
      <c r="X109" s="207"/>
    </row>
    <row r="110" spans="1:24" ht="17.25" customHeight="1">
      <c r="A110" s="205">
        <v>6</v>
      </c>
      <c r="B110" s="207"/>
      <c r="C110" s="205"/>
      <c r="D110" s="207"/>
      <c r="E110" s="205"/>
      <c r="F110" s="206"/>
      <c r="G110" s="207"/>
      <c r="H110" s="205"/>
      <c r="I110" s="207"/>
      <c r="J110" s="205"/>
      <c r="K110" s="206"/>
      <c r="L110" s="207"/>
      <c r="M110" s="205">
        <v>13</v>
      </c>
      <c r="N110" s="207"/>
      <c r="O110" s="205"/>
      <c r="P110" s="207"/>
      <c r="Q110" s="205"/>
      <c r="R110" s="206"/>
      <c r="S110" s="207"/>
      <c r="T110" s="205"/>
      <c r="U110" s="207"/>
      <c r="V110" s="205"/>
      <c r="W110" s="206"/>
      <c r="X110" s="207"/>
    </row>
    <row r="111" spans="1:24" ht="17.25" customHeight="1">
      <c r="A111" s="202">
        <v>7</v>
      </c>
      <c r="B111" s="202"/>
      <c r="C111" s="202"/>
      <c r="D111" s="202"/>
      <c r="E111" s="202"/>
      <c r="F111" s="202"/>
      <c r="G111" s="202"/>
      <c r="H111" s="202"/>
      <c r="I111" s="202"/>
      <c r="J111" s="202"/>
      <c r="K111" s="202"/>
      <c r="L111" s="202"/>
      <c r="M111" s="202">
        <v>14</v>
      </c>
      <c r="N111" s="202"/>
      <c r="O111" s="202"/>
      <c r="P111" s="202"/>
      <c r="Q111" s="202"/>
      <c r="R111" s="202"/>
      <c r="S111" s="202"/>
      <c r="T111" s="202"/>
      <c r="U111" s="202"/>
      <c r="V111" s="202"/>
      <c r="W111" s="202"/>
      <c r="X111" s="202"/>
    </row>
    <row r="112" spans="1:24" ht="15.75" customHeight="1" thickBot="1">
      <c r="A112" s="130"/>
      <c r="B112" s="130"/>
      <c r="C112" s="203" t="s">
        <v>47</v>
      </c>
      <c r="D112" s="203"/>
      <c r="E112" s="203"/>
      <c r="F112" s="203"/>
      <c r="G112" s="203"/>
      <c r="H112" s="203"/>
      <c r="J112" s="204" t="s">
        <v>48</v>
      </c>
      <c r="K112" s="204"/>
      <c r="L112" s="204"/>
      <c r="M112" s="204"/>
      <c r="N112" s="204"/>
      <c r="O112" s="204"/>
      <c r="Q112" s="203" t="s">
        <v>47</v>
      </c>
      <c r="R112" s="203"/>
      <c r="S112" s="203"/>
      <c r="T112" s="203"/>
      <c r="U112" s="203"/>
      <c r="V112" s="203"/>
      <c r="W112" s="130"/>
      <c r="X112" s="130"/>
    </row>
    <row r="113" spans="1:24" ht="12" customHeight="1" thickTop="1">
      <c r="A113" s="131"/>
      <c r="B113" s="131"/>
      <c r="C113" s="132"/>
      <c r="D113" s="133"/>
      <c r="E113" s="133"/>
      <c r="F113" s="133"/>
      <c r="G113" s="133"/>
      <c r="H113" s="134"/>
      <c r="J113" s="132"/>
      <c r="K113" s="133"/>
      <c r="L113" s="133"/>
      <c r="M113" s="133"/>
      <c r="N113" s="133"/>
      <c r="O113" s="134"/>
      <c r="Q113" s="132"/>
      <c r="R113" s="133"/>
      <c r="S113" s="133"/>
      <c r="T113" s="133"/>
      <c r="U113" s="133"/>
      <c r="V113" s="134"/>
      <c r="W113" s="131"/>
      <c r="X113" s="131"/>
    </row>
    <row r="114" spans="1:24" ht="15.75" customHeight="1" thickBot="1">
      <c r="A114" s="131"/>
      <c r="B114" s="131"/>
      <c r="C114" s="135"/>
      <c r="D114" s="136"/>
      <c r="E114" s="136"/>
      <c r="F114" s="136"/>
      <c r="G114" s="136"/>
      <c r="H114" s="137"/>
      <c r="J114" s="135"/>
      <c r="K114" s="136"/>
      <c r="L114" s="136"/>
      <c r="M114" s="136"/>
      <c r="N114" s="136"/>
      <c r="O114" s="137"/>
      <c r="Q114" s="135"/>
      <c r="R114" s="136"/>
      <c r="S114" s="136"/>
      <c r="T114" s="136"/>
      <c r="U114" s="136"/>
      <c r="V114" s="137"/>
      <c r="W114" s="131"/>
      <c r="X114" s="131"/>
    </row>
    <row r="115" spans="1:24" ht="44.25" customHeight="1" thickTop="1">
      <c r="A115" s="226" t="s">
        <v>10</v>
      </c>
      <c r="B115" s="227"/>
      <c r="C115" s="227"/>
      <c r="D115" s="227"/>
      <c r="E115" s="227"/>
      <c r="F115" s="227"/>
      <c r="G115" s="227"/>
      <c r="H115" s="227"/>
      <c r="I115" s="227"/>
      <c r="J115" s="227"/>
      <c r="K115" s="227"/>
      <c r="L115" s="227"/>
      <c r="M115" s="138"/>
      <c r="N115" s="138"/>
      <c r="O115" s="226" t="s">
        <v>10</v>
      </c>
      <c r="P115" s="226"/>
      <c r="Q115" s="226"/>
      <c r="R115" s="226"/>
      <c r="S115" s="226"/>
      <c r="T115" s="226"/>
      <c r="U115" s="226"/>
      <c r="V115" s="226"/>
      <c r="W115" s="226"/>
      <c r="X115" s="226"/>
    </row>
    <row r="116" spans="1:24" ht="18">
      <c r="A116" s="220" t="str">
        <f>TEAMS!$D$1</f>
        <v>CLUB NAME</v>
      </c>
      <c r="B116" s="220"/>
      <c r="C116" s="220"/>
      <c r="D116" s="220"/>
      <c r="E116" s="220"/>
      <c r="F116" s="220"/>
      <c r="G116" s="220"/>
      <c r="H116" s="220"/>
      <c r="I116" s="220"/>
      <c r="J116" s="220"/>
      <c r="K116" s="220"/>
      <c r="L116" s="220"/>
      <c r="M116" s="220"/>
      <c r="N116" s="220"/>
      <c r="O116" s="220"/>
      <c r="P116" s="220"/>
      <c r="Q116" s="220"/>
      <c r="R116" s="220"/>
      <c r="S116" s="220"/>
      <c r="T116" s="220"/>
      <c r="U116" s="220"/>
      <c r="V116" s="220"/>
      <c r="W116" s="220"/>
      <c r="X116" s="220"/>
    </row>
    <row r="117" spans="1:24" ht="3" customHeight="1"/>
    <row r="118" spans="1:24" ht="15.75">
      <c r="A118" s="221" t="str">
        <f>TEAMS!$D$3</f>
        <v>Tuesday Mens Mufti.</v>
      </c>
      <c r="B118" s="221"/>
      <c r="C118" s="221"/>
      <c r="D118" s="221"/>
      <c r="E118" s="221"/>
      <c r="F118" s="221"/>
      <c r="G118" s="221"/>
      <c r="H118" s="221"/>
      <c r="I118" s="221"/>
      <c r="J118" s="221"/>
      <c r="K118" s="221"/>
      <c r="L118" s="221"/>
      <c r="M118" s="221"/>
      <c r="N118" s="221"/>
      <c r="O118" s="221"/>
      <c r="P118" s="221"/>
      <c r="Q118" s="221"/>
      <c r="R118" s="221"/>
      <c r="S118" s="221"/>
      <c r="T118" s="221"/>
      <c r="U118" s="221"/>
      <c r="V118" s="221"/>
      <c r="W118" s="221"/>
      <c r="X118" s="221"/>
    </row>
    <row r="119" spans="1:24" ht="3" customHeight="1"/>
    <row r="120" spans="1:24" ht="15.75">
      <c r="C120" s="222" t="s">
        <v>2</v>
      </c>
      <c r="D120" s="222"/>
      <c r="E120" s="222"/>
      <c r="F120" s="222"/>
      <c r="G120" s="222"/>
      <c r="H120" s="3"/>
      <c r="I120" s="222" t="s">
        <v>1</v>
      </c>
      <c r="J120" s="222"/>
      <c r="K120" s="222"/>
      <c r="L120" s="222"/>
      <c r="M120" s="222"/>
      <c r="N120" s="222"/>
      <c r="O120" s="222"/>
      <c r="P120" s="222"/>
      <c r="Q120" s="222"/>
      <c r="R120" s="222"/>
      <c r="S120" s="222"/>
      <c r="T120" s="222"/>
      <c r="U120" s="222"/>
      <c r="V120" s="222"/>
      <c r="W120" s="222"/>
      <c r="X120" s="222"/>
    </row>
    <row r="121" spans="1:24" ht="3" customHeight="1"/>
    <row r="122" spans="1:24" ht="17.25" customHeight="1" thickBot="1">
      <c r="C122" s="228">
        <f>TEAMS!$C$15</f>
        <v>0</v>
      </c>
      <c r="D122" s="229"/>
      <c r="E122" s="229"/>
      <c r="F122" s="229"/>
      <c r="G122" s="230"/>
      <c r="I122" s="231">
        <f>TEAMS!$D$2</f>
        <v>40609</v>
      </c>
      <c r="J122" s="232"/>
      <c r="K122" s="232"/>
      <c r="L122" s="232"/>
      <c r="M122" s="232"/>
      <c r="N122" s="232"/>
      <c r="O122" s="232"/>
      <c r="P122" s="232"/>
      <c r="Q122" s="232"/>
      <c r="R122" s="232"/>
      <c r="S122" s="232"/>
      <c r="T122" s="232"/>
      <c r="U122" s="232"/>
      <c r="V122" s="232"/>
      <c r="W122" s="232"/>
      <c r="X122" s="233"/>
    </row>
    <row r="123" spans="1:24" ht="6.75" customHeight="1" thickTop="1">
      <c r="A123" s="23"/>
      <c r="B123" s="24"/>
      <c r="W123" s="24"/>
    </row>
    <row r="124" spans="1:24" ht="20.45" customHeight="1" thickBot="1">
      <c r="A124" s="212">
        <f>TEAMS!$B$16</f>
        <v>0</v>
      </c>
      <c r="B124" s="213"/>
      <c r="C124" s="213"/>
      <c r="D124" s="213"/>
      <c r="E124" s="213"/>
      <c r="F124" s="213"/>
      <c r="G124" s="213"/>
      <c r="H124" s="213"/>
      <c r="I124" s="213"/>
      <c r="J124" s="213"/>
      <c r="K124" s="213"/>
      <c r="L124" s="214"/>
      <c r="M124" s="215" t="s">
        <v>37</v>
      </c>
      <c r="N124" s="216"/>
      <c r="O124" s="217">
        <f>TEAMS!$D$16</f>
        <v>0</v>
      </c>
      <c r="P124" s="218"/>
      <c r="Q124" s="218"/>
      <c r="R124" s="218"/>
      <c r="S124" s="218"/>
      <c r="T124" s="218"/>
      <c r="U124" s="218"/>
      <c r="V124" s="218"/>
      <c r="W124" s="218"/>
      <c r="X124" s="219"/>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7" customHeight="1">
      <c r="A126" s="128"/>
      <c r="B126" s="129"/>
      <c r="C126" s="223">
        <f>TEAMS!$B$16</f>
        <v>0</v>
      </c>
      <c r="D126" s="224"/>
      <c r="E126" s="224"/>
      <c r="F126" s="224"/>
      <c r="G126" s="225"/>
      <c r="H126" s="223">
        <f>TEAMS!$D$16</f>
        <v>0</v>
      </c>
      <c r="I126" s="224"/>
      <c r="J126" s="224"/>
      <c r="K126" s="224"/>
      <c r="L126" s="225"/>
      <c r="M126" s="144"/>
      <c r="N126" s="145"/>
      <c r="O126" s="223">
        <f>TEAMS!$B$16</f>
        <v>0</v>
      </c>
      <c r="P126" s="224"/>
      <c r="Q126" s="224"/>
      <c r="R126" s="224"/>
      <c r="S126" s="225"/>
      <c r="T126" s="223">
        <f>TEAMS!$D$16</f>
        <v>0</v>
      </c>
      <c r="U126" s="224"/>
      <c r="V126" s="224"/>
      <c r="W126" s="224"/>
      <c r="X126" s="225"/>
    </row>
    <row r="127" spans="1:24" ht="13.5" customHeight="1">
      <c r="A127" s="211" t="s">
        <v>15</v>
      </c>
      <c r="B127" s="211"/>
      <c r="C127" s="208" t="s">
        <v>13</v>
      </c>
      <c r="D127" s="209"/>
      <c r="E127" s="208" t="s">
        <v>14</v>
      </c>
      <c r="F127" s="210"/>
      <c r="G127" s="209"/>
      <c r="H127" s="208" t="s">
        <v>13</v>
      </c>
      <c r="I127" s="209"/>
      <c r="J127" s="208" t="s">
        <v>14</v>
      </c>
      <c r="K127" s="210"/>
      <c r="L127" s="209"/>
      <c r="M127" s="211" t="s">
        <v>15</v>
      </c>
      <c r="N127" s="211"/>
      <c r="O127" s="208" t="s">
        <v>13</v>
      </c>
      <c r="P127" s="209"/>
      <c r="Q127" s="208" t="s">
        <v>14</v>
      </c>
      <c r="R127" s="210"/>
      <c r="S127" s="209"/>
      <c r="T127" s="208" t="s">
        <v>13</v>
      </c>
      <c r="U127" s="209"/>
      <c r="V127" s="208" t="s">
        <v>14</v>
      </c>
      <c r="W127" s="210"/>
      <c r="X127" s="209"/>
    </row>
    <row r="128" spans="1:24" ht="17.25" customHeight="1">
      <c r="A128" s="205">
        <v>1</v>
      </c>
      <c r="B128" s="207"/>
      <c r="C128" s="205"/>
      <c r="D128" s="207"/>
      <c r="E128" s="205"/>
      <c r="F128" s="206"/>
      <c r="G128" s="207"/>
      <c r="H128" s="205"/>
      <c r="I128" s="207"/>
      <c r="J128" s="205"/>
      <c r="K128" s="206"/>
      <c r="L128" s="207"/>
      <c r="M128" s="205">
        <v>8</v>
      </c>
      <c r="N128" s="207"/>
      <c r="O128" s="205"/>
      <c r="P128" s="207"/>
      <c r="Q128" s="205"/>
      <c r="R128" s="206"/>
      <c r="S128" s="207"/>
      <c r="T128" s="205"/>
      <c r="U128" s="207"/>
      <c r="V128" s="205"/>
      <c r="W128" s="206"/>
      <c r="X128" s="207"/>
    </row>
    <row r="129" spans="1:24" ht="17.25" customHeight="1">
      <c r="A129" s="205">
        <v>2</v>
      </c>
      <c r="B129" s="207"/>
      <c r="C129" s="205"/>
      <c r="D129" s="207"/>
      <c r="E129" s="205"/>
      <c r="F129" s="206"/>
      <c r="G129" s="207"/>
      <c r="H129" s="205"/>
      <c r="I129" s="207"/>
      <c r="J129" s="205"/>
      <c r="K129" s="206"/>
      <c r="L129" s="207"/>
      <c r="M129" s="205">
        <v>9</v>
      </c>
      <c r="N129" s="207"/>
      <c r="O129" s="205"/>
      <c r="P129" s="207"/>
      <c r="Q129" s="205"/>
      <c r="R129" s="206"/>
      <c r="S129" s="207"/>
      <c r="T129" s="205"/>
      <c r="U129" s="207"/>
      <c r="V129" s="205"/>
      <c r="W129" s="206"/>
      <c r="X129" s="207"/>
    </row>
    <row r="130" spans="1:24" ht="17.25" customHeight="1">
      <c r="A130" s="205">
        <v>3</v>
      </c>
      <c r="B130" s="207"/>
      <c r="C130" s="205"/>
      <c r="D130" s="207"/>
      <c r="E130" s="205"/>
      <c r="F130" s="206"/>
      <c r="G130" s="207"/>
      <c r="H130" s="205"/>
      <c r="I130" s="207"/>
      <c r="J130" s="205"/>
      <c r="K130" s="206"/>
      <c r="L130" s="207"/>
      <c r="M130" s="205">
        <v>10</v>
      </c>
      <c r="N130" s="207"/>
      <c r="O130" s="205"/>
      <c r="P130" s="207"/>
      <c r="Q130" s="205"/>
      <c r="R130" s="206"/>
      <c r="S130" s="207"/>
      <c r="T130" s="205"/>
      <c r="U130" s="207"/>
      <c r="V130" s="205"/>
      <c r="W130" s="206"/>
      <c r="X130" s="207"/>
    </row>
    <row r="131" spans="1:24" ht="17.25" customHeight="1">
      <c r="A131" s="205">
        <v>4</v>
      </c>
      <c r="B131" s="207"/>
      <c r="C131" s="205"/>
      <c r="D131" s="207"/>
      <c r="E131" s="205"/>
      <c r="F131" s="206"/>
      <c r="G131" s="207"/>
      <c r="H131" s="205"/>
      <c r="I131" s="207"/>
      <c r="J131" s="205"/>
      <c r="K131" s="206"/>
      <c r="L131" s="207"/>
      <c r="M131" s="205">
        <v>11</v>
      </c>
      <c r="N131" s="207"/>
      <c r="O131" s="205"/>
      <c r="P131" s="207"/>
      <c r="Q131" s="205"/>
      <c r="R131" s="206"/>
      <c r="S131" s="207"/>
      <c r="T131" s="205"/>
      <c r="U131" s="207"/>
      <c r="V131" s="205"/>
      <c r="W131" s="206"/>
      <c r="X131" s="207"/>
    </row>
    <row r="132" spans="1:24" ht="17.25" customHeight="1">
      <c r="A132" s="205">
        <v>5</v>
      </c>
      <c r="B132" s="207"/>
      <c r="C132" s="205"/>
      <c r="D132" s="207"/>
      <c r="E132" s="205"/>
      <c r="F132" s="206"/>
      <c r="G132" s="207"/>
      <c r="H132" s="205"/>
      <c r="I132" s="207"/>
      <c r="J132" s="205"/>
      <c r="K132" s="206"/>
      <c r="L132" s="207"/>
      <c r="M132" s="205">
        <v>12</v>
      </c>
      <c r="N132" s="207"/>
      <c r="O132" s="205"/>
      <c r="P132" s="207"/>
      <c r="Q132" s="205"/>
      <c r="R132" s="206"/>
      <c r="S132" s="207"/>
      <c r="T132" s="205"/>
      <c r="U132" s="207"/>
      <c r="V132" s="205"/>
      <c r="W132" s="206"/>
      <c r="X132" s="207"/>
    </row>
    <row r="133" spans="1:24" ht="17.25" customHeight="1">
      <c r="A133" s="205">
        <v>6</v>
      </c>
      <c r="B133" s="207"/>
      <c r="C133" s="205"/>
      <c r="D133" s="207"/>
      <c r="E133" s="205"/>
      <c r="F133" s="206"/>
      <c r="G133" s="207"/>
      <c r="H133" s="205"/>
      <c r="I133" s="207"/>
      <c r="J133" s="205"/>
      <c r="K133" s="206"/>
      <c r="L133" s="207"/>
      <c r="M133" s="205">
        <v>13</v>
      </c>
      <c r="N133" s="207"/>
      <c r="O133" s="205"/>
      <c r="P133" s="207"/>
      <c r="Q133" s="205"/>
      <c r="R133" s="206"/>
      <c r="S133" s="207"/>
      <c r="T133" s="205"/>
      <c r="U133" s="207"/>
      <c r="V133" s="205"/>
      <c r="W133" s="206"/>
      <c r="X133" s="207"/>
    </row>
    <row r="134" spans="1:24" ht="17.25" customHeight="1">
      <c r="A134" s="202">
        <v>7</v>
      </c>
      <c r="B134" s="202"/>
      <c r="C134" s="202"/>
      <c r="D134" s="202"/>
      <c r="E134" s="202"/>
      <c r="F134" s="202"/>
      <c r="G134" s="202"/>
      <c r="H134" s="202"/>
      <c r="I134" s="202"/>
      <c r="J134" s="202"/>
      <c r="K134" s="202"/>
      <c r="L134" s="202"/>
      <c r="M134" s="202">
        <v>14</v>
      </c>
      <c r="N134" s="202"/>
      <c r="O134" s="202"/>
      <c r="P134" s="202"/>
      <c r="Q134" s="202"/>
      <c r="R134" s="202"/>
      <c r="S134" s="202"/>
      <c r="T134" s="202"/>
      <c r="U134" s="202"/>
      <c r="V134" s="202"/>
      <c r="W134" s="202"/>
      <c r="X134" s="202"/>
    </row>
    <row r="135" spans="1:24" ht="15.75" customHeight="1" thickBot="1">
      <c r="A135" s="130"/>
      <c r="B135" s="130"/>
      <c r="C135" s="203" t="s">
        <v>47</v>
      </c>
      <c r="D135" s="203"/>
      <c r="E135" s="203"/>
      <c r="F135" s="203"/>
      <c r="G135" s="203"/>
      <c r="H135" s="203"/>
      <c r="J135" s="204" t="s">
        <v>48</v>
      </c>
      <c r="K135" s="204"/>
      <c r="L135" s="204"/>
      <c r="M135" s="204"/>
      <c r="N135" s="204"/>
      <c r="O135" s="204"/>
      <c r="Q135" s="203" t="s">
        <v>47</v>
      </c>
      <c r="R135" s="203"/>
      <c r="S135" s="203"/>
      <c r="T135" s="203"/>
      <c r="U135" s="203"/>
      <c r="V135" s="203"/>
      <c r="W135" s="130"/>
      <c r="X135" s="130"/>
    </row>
    <row r="136" spans="1:24" ht="12" customHeight="1" thickTop="1">
      <c r="A136" s="131"/>
      <c r="B136" s="131"/>
      <c r="C136" s="132"/>
      <c r="D136" s="133"/>
      <c r="E136" s="133"/>
      <c r="F136" s="133"/>
      <c r="G136" s="133"/>
      <c r="H136" s="134"/>
      <c r="J136" s="132"/>
      <c r="K136" s="133"/>
      <c r="L136" s="133"/>
      <c r="M136" s="133"/>
      <c r="N136" s="133"/>
      <c r="O136" s="134"/>
      <c r="Q136" s="132"/>
      <c r="R136" s="133"/>
      <c r="S136" s="133"/>
      <c r="T136" s="133"/>
      <c r="U136" s="133"/>
      <c r="V136" s="134"/>
      <c r="W136" s="131"/>
      <c r="X136" s="131"/>
    </row>
    <row r="137" spans="1:24" ht="15.75" customHeight="1" thickBot="1">
      <c r="A137" s="131"/>
      <c r="B137" s="131"/>
      <c r="C137" s="135"/>
      <c r="D137" s="136"/>
      <c r="E137" s="136"/>
      <c r="F137" s="136"/>
      <c r="G137" s="136"/>
      <c r="H137" s="137"/>
      <c r="J137" s="135"/>
      <c r="K137" s="136"/>
      <c r="L137" s="136"/>
      <c r="M137" s="136"/>
      <c r="N137" s="136"/>
      <c r="O137" s="137"/>
      <c r="Q137" s="135"/>
      <c r="R137" s="136"/>
      <c r="S137" s="136"/>
      <c r="T137" s="136"/>
      <c r="U137" s="136"/>
      <c r="V137" s="137"/>
      <c r="W137" s="131"/>
      <c r="X137" s="131"/>
    </row>
    <row r="138" spans="1:24" ht="44.25" customHeight="1" thickTop="1">
      <c r="A138" s="226" t="s">
        <v>10</v>
      </c>
      <c r="B138" s="227"/>
      <c r="C138" s="227"/>
      <c r="D138" s="227"/>
      <c r="E138" s="227"/>
      <c r="F138" s="227"/>
      <c r="G138" s="227"/>
      <c r="H138" s="227"/>
      <c r="I138" s="227"/>
      <c r="J138" s="227"/>
      <c r="K138" s="227"/>
      <c r="L138" s="227"/>
      <c r="M138" s="138"/>
      <c r="N138" s="138"/>
      <c r="O138" s="226" t="s">
        <v>10</v>
      </c>
      <c r="P138" s="226"/>
      <c r="Q138" s="226"/>
      <c r="R138" s="226"/>
      <c r="S138" s="226"/>
      <c r="T138" s="226"/>
      <c r="U138" s="226"/>
      <c r="V138" s="226"/>
      <c r="W138" s="226"/>
      <c r="X138" s="226"/>
    </row>
    <row r="139" spans="1:24" ht="18">
      <c r="A139" s="220" t="str">
        <f>TEAMS!$D$1</f>
        <v>CLUB NAME</v>
      </c>
      <c r="B139" s="220"/>
      <c r="C139" s="220"/>
      <c r="D139" s="220"/>
      <c r="E139" s="220"/>
      <c r="F139" s="220"/>
      <c r="G139" s="220"/>
      <c r="H139" s="220"/>
      <c r="I139" s="220"/>
      <c r="J139" s="220"/>
      <c r="K139" s="220"/>
      <c r="L139" s="220"/>
      <c r="M139" s="220"/>
      <c r="N139" s="220"/>
      <c r="O139" s="220"/>
      <c r="P139" s="220"/>
      <c r="Q139" s="220"/>
      <c r="R139" s="220"/>
      <c r="S139" s="220"/>
      <c r="T139" s="220"/>
      <c r="U139" s="220"/>
      <c r="V139" s="220"/>
      <c r="W139" s="220"/>
      <c r="X139" s="220"/>
    </row>
    <row r="140" spans="1:24" ht="3" customHeight="1"/>
    <row r="141" spans="1:24" ht="15.75">
      <c r="A141" s="221" t="str">
        <f>TEAMS!$D$3</f>
        <v>Tuesday Mens Mufti.</v>
      </c>
      <c r="B141" s="221"/>
      <c r="C141" s="221"/>
      <c r="D141" s="221"/>
      <c r="E141" s="221"/>
      <c r="F141" s="221"/>
      <c r="G141" s="221"/>
      <c r="H141" s="221"/>
      <c r="I141" s="221"/>
      <c r="J141" s="221"/>
      <c r="K141" s="221"/>
      <c r="L141" s="221"/>
      <c r="M141" s="221"/>
      <c r="N141" s="221"/>
      <c r="O141" s="221"/>
      <c r="P141" s="221"/>
      <c r="Q141" s="221"/>
      <c r="R141" s="221"/>
      <c r="S141" s="221"/>
      <c r="T141" s="221"/>
      <c r="U141" s="221"/>
      <c r="V141" s="221"/>
      <c r="W141" s="221"/>
      <c r="X141" s="221"/>
    </row>
    <row r="142" spans="1:24" ht="3" customHeight="1"/>
    <row r="143" spans="1:24" ht="15.75">
      <c r="C143" s="222" t="s">
        <v>2</v>
      </c>
      <c r="D143" s="222"/>
      <c r="E143" s="222"/>
      <c r="F143" s="222"/>
      <c r="G143" s="222"/>
      <c r="H143" s="3"/>
      <c r="I143" s="222" t="s">
        <v>1</v>
      </c>
      <c r="J143" s="222"/>
      <c r="K143" s="222"/>
      <c r="L143" s="222"/>
      <c r="M143" s="222"/>
      <c r="N143" s="222"/>
      <c r="O143" s="222"/>
      <c r="P143" s="222"/>
      <c r="Q143" s="222"/>
      <c r="R143" s="222"/>
      <c r="S143" s="222"/>
      <c r="T143" s="222"/>
      <c r="U143" s="222"/>
      <c r="V143" s="222"/>
      <c r="W143" s="222"/>
      <c r="X143" s="222"/>
    </row>
    <row r="144" spans="1:24" ht="3" customHeight="1"/>
    <row r="145" spans="1:24" ht="17.25" customHeight="1" thickBot="1">
      <c r="C145" s="228">
        <f>TEAMS!$C$17</f>
        <v>0</v>
      </c>
      <c r="D145" s="229"/>
      <c r="E145" s="229"/>
      <c r="F145" s="229"/>
      <c r="G145" s="230"/>
      <c r="I145" s="231">
        <f>TEAMS!$D$2</f>
        <v>40609</v>
      </c>
      <c r="J145" s="232"/>
      <c r="K145" s="232"/>
      <c r="L145" s="232"/>
      <c r="M145" s="232"/>
      <c r="N145" s="232"/>
      <c r="O145" s="232"/>
      <c r="P145" s="232"/>
      <c r="Q145" s="232"/>
      <c r="R145" s="232"/>
      <c r="S145" s="232"/>
      <c r="T145" s="232"/>
      <c r="U145" s="232"/>
      <c r="V145" s="232"/>
      <c r="W145" s="232"/>
      <c r="X145" s="233"/>
    </row>
    <row r="146" spans="1:24" ht="6.75" customHeight="1" thickTop="1">
      <c r="A146" s="23"/>
      <c r="B146" s="24"/>
      <c r="W146" s="24"/>
    </row>
    <row r="147" spans="1:24" ht="20.45" customHeight="1" thickBot="1">
      <c r="A147" s="212">
        <f>TEAMS!$B$18</f>
        <v>0</v>
      </c>
      <c r="B147" s="213"/>
      <c r="C147" s="213"/>
      <c r="D147" s="213"/>
      <c r="E147" s="213"/>
      <c r="F147" s="213"/>
      <c r="G147" s="213"/>
      <c r="H147" s="213"/>
      <c r="I147" s="213"/>
      <c r="J147" s="213"/>
      <c r="K147" s="213"/>
      <c r="L147" s="214"/>
      <c r="M147" s="215" t="s">
        <v>37</v>
      </c>
      <c r="N147" s="216"/>
      <c r="O147" s="217">
        <f>TEAMS!$D$18</f>
        <v>0</v>
      </c>
      <c r="P147" s="218"/>
      <c r="Q147" s="218"/>
      <c r="R147" s="218"/>
      <c r="S147" s="218"/>
      <c r="T147" s="218"/>
      <c r="U147" s="218"/>
      <c r="V147" s="218"/>
      <c r="W147" s="218"/>
      <c r="X147" s="219"/>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7" customHeight="1">
      <c r="A149" s="128"/>
      <c r="B149" s="129"/>
      <c r="C149" s="223">
        <f>TEAMS!$B$18</f>
        <v>0</v>
      </c>
      <c r="D149" s="224"/>
      <c r="E149" s="224"/>
      <c r="F149" s="224"/>
      <c r="G149" s="225"/>
      <c r="H149" s="223">
        <f>TEAMS!$D$18</f>
        <v>0</v>
      </c>
      <c r="I149" s="224"/>
      <c r="J149" s="224"/>
      <c r="K149" s="224"/>
      <c r="L149" s="225"/>
      <c r="M149" s="144"/>
      <c r="N149" s="145"/>
      <c r="O149" s="223">
        <f>TEAMS!$B$18</f>
        <v>0</v>
      </c>
      <c r="P149" s="224"/>
      <c r="Q149" s="224"/>
      <c r="R149" s="224"/>
      <c r="S149" s="225"/>
      <c r="T149" s="223">
        <f>TEAMS!$D$18</f>
        <v>0</v>
      </c>
      <c r="U149" s="224"/>
      <c r="V149" s="224"/>
      <c r="W149" s="224"/>
      <c r="X149" s="225"/>
    </row>
    <row r="150" spans="1:24" ht="13.5" customHeight="1">
      <c r="A150" s="211" t="s">
        <v>15</v>
      </c>
      <c r="B150" s="211"/>
      <c r="C150" s="208" t="s">
        <v>13</v>
      </c>
      <c r="D150" s="209"/>
      <c r="E150" s="208" t="s">
        <v>14</v>
      </c>
      <c r="F150" s="210"/>
      <c r="G150" s="209"/>
      <c r="H150" s="208" t="s">
        <v>13</v>
      </c>
      <c r="I150" s="209"/>
      <c r="J150" s="208" t="s">
        <v>14</v>
      </c>
      <c r="K150" s="210"/>
      <c r="L150" s="209"/>
      <c r="M150" s="211" t="s">
        <v>15</v>
      </c>
      <c r="N150" s="211"/>
      <c r="O150" s="208" t="s">
        <v>13</v>
      </c>
      <c r="P150" s="209"/>
      <c r="Q150" s="208" t="s">
        <v>14</v>
      </c>
      <c r="R150" s="210"/>
      <c r="S150" s="209"/>
      <c r="T150" s="208" t="s">
        <v>13</v>
      </c>
      <c r="U150" s="209"/>
      <c r="V150" s="208" t="s">
        <v>14</v>
      </c>
      <c r="W150" s="210"/>
      <c r="X150" s="209"/>
    </row>
    <row r="151" spans="1:24" ht="17.25" customHeight="1">
      <c r="A151" s="205">
        <v>1</v>
      </c>
      <c r="B151" s="207"/>
      <c r="C151" s="205"/>
      <c r="D151" s="207"/>
      <c r="E151" s="205"/>
      <c r="F151" s="206"/>
      <c r="G151" s="207"/>
      <c r="H151" s="205"/>
      <c r="I151" s="207"/>
      <c r="J151" s="205"/>
      <c r="K151" s="206"/>
      <c r="L151" s="207"/>
      <c r="M151" s="205">
        <v>8</v>
      </c>
      <c r="N151" s="207"/>
      <c r="O151" s="205"/>
      <c r="P151" s="207"/>
      <c r="Q151" s="205"/>
      <c r="R151" s="206"/>
      <c r="S151" s="207"/>
      <c r="T151" s="205"/>
      <c r="U151" s="207"/>
      <c r="V151" s="205"/>
      <c r="W151" s="206"/>
      <c r="X151" s="207"/>
    </row>
    <row r="152" spans="1:24" ht="17.25" customHeight="1">
      <c r="A152" s="205">
        <v>2</v>
      </c>
      <c r="B152" s="207"/>
      <c r="C152" s="205"/>
      <c r="D152" s="207"/>
      <c r="E152" s="205"/>
      <c r="F152" s="206"/>
      <c r="G152" s="207"/>
      <c r="H152" s="205"/>
      <c r="I152" s="207"/>
      <c r="J152" s="205"/>
      <c r="K152" s="206"/>
      <c r="L152" s="207"/>
      <c r="M152" s="205">
        <v>9</v>
      </c>
      <c r="N152" s="207"/>
      <c r="O152" s="205"/>
      <c r="P152" s="207"/>
      <c r="Q152" s="205"/>
      <c r="R152" s="206"/>
      <c r="S152" s="207"/>
      <c r="T152" s="205"/>
      <c r="U152" s="207"/>
      <c r="V152" s="205"/>
      <c r="W152" s="206"/>
      <c r="X152" s="207"/>
    </row>
    <row r="153" spans="1:24" ht="17.25" customHeight="1">
      <c r="A153" s="205">
        <v>3</v>
      </c>
      <c r="B153" s="207"/>
      <c r="C153" s="205"/>
      <c r="D153" s="207"/>
      <c r="E153" s="205"/>
      <c r="F153" s="206"/>
      <c r="G153" s="207"/>
      <c r="H153" s="205"/>
      <c r="I153" s="207"/>
      <c r="J153" s="205"/>
      <c r="K153" s="206"/>
      <c r="L153" s="207"/>
      <c r="M153" s="205">
        <v>10</v>
      </c>
      <c r="N153" s="207"/>
      <c r="O153" s="205"/>
      <c r="P153" s="207"/>
      <c r="Q153" s="205"/>
      <c r="R153" s="206"/>
      <c r="S153" s="207"/>
      <c r="T153" s="205"/>
      <c r="U153" s="207"/>
      <c r="V153" s="205"/>
      <c r="W153" s="206"/>
      <c r="X153" s="207"/>
    </row>
    <row r="154" spans="1:24" ht="17.25" customHeight="1">
      <c r="A154" s="205">
        <v>4</v>
      </c>
      <c r="B154" s="207"/>
      <c r="C154" s="205"/>
      <c r="D154" s="207"/>
      <c r="E154" s="205"/>
      <c r="F154" s="206"/>
      <c r="G154" s="207"/>
      <c r="H154" s="205"/>
      <c r="I154" s="207"/>
      <c r="J154" s="205"/>
      <c r="K154" s="206"/>
      <c r="L154" s="207"/>
      <c r="M154" s="205">
        <v>11</v>
      </c>
      <c r="N154" s="207"/>
      <c r="O154" s="205"/>
      <c r="P154" s="207"/>
      <c r="Q154" s="205"/>
      <c r="R154" s="206"/>
      <c r="S154" s="207"/>
      <c r="T154" s="205"/>
      <c r="U154" s="207"/>
      <c r="V154" s="205"/>
      <c r="W154" s="206"/>
      <c r="X154" s="207"/>
    </row>
    <row r="155" spans="1:24" ht="17.25" customHeight="1">
      <c r="A155" s="205">
        <v>5</v>
      </c>
      <c r="B155" s="207"/>
      <c r="C155" s="205"/>
      <c r="D155" s="207"/>
      <c r="E155" s="205"/>
      <c r="F155" s="206"/>
      <c r="G155" s="207"/>
      <c r="H155" s="205"/>
      <c r="I155" s="207"/>
      <c r="J155" s="205"/>
      <c r="K155" s="206"/>
      <c r="L155" s="207"/>
      <c r="M155" s="205">
        <v>12</v>
      </c>
      <c r="N155" s="207"/>
      <c r="O155" s="205"/>
      <c r="P155" s="207"/>
      <c r="Q155" s="205"/>
      <c r="R155" s="206"/>
      <c r="S155" s="207"/>
      <c r="T155" s="205"/>
      <c r="U155" s="207"/>
      <c r="V155" s="205"/>
      <c r="W155" s="206"/>
      <c r="X155" s="207"/>
    </row>
    <row r="156" spans="1:24" ht="17.25" customHeight="1">
      <c r="A156" s="205">
        <v>6</v>
      </c>
      <c r="B156" s="207"/>
      <c r="C156" s="205"/>
      <c r="D156" s="207"/>
      <c r="E156" s="205"/>
      <c r="F156" s="206"/>
      <c r="G156" s="207"/>
      <c r="H156" s="205"/>
      <c r="I156" s="207"/>
      <c r="J156" s="205"/>
      <c r="K156" s="206"/>
      <c r="L156" s="207"/>
      <c r="M156" s="205">
        <v>13</v>
      </c>
      <c r="N156" s="207"/>
      <c r="O156" s="205"/>
      <c r="P156" s="207"/>
      <c r="Q156" s="205"/>
      <c r="R156" s="206"/>
      <c r="S156" s="207"/>
      <c r="T156" s="205"/>
      <c r="U156" s="207"/>
      <c r="V156" s="205"/>
      <c r="W156" s="206"/>
      <c r="X156" s="207"/>
    </row>
    <row r="157" spans="1:24" ht="17.25" customHeight="1">
      <c r="A157" s="202">
        <v>7</v>
      </c>
      <c r="B157" s="202"/>
      <c r="C157" s="202"/>
      <c r="D157" s="202"/>
      <c r="E157" s="202"/>
      <c r="F157" s="202"/>
      <c r="G157" s="202"/>
      <c r="H157" s="202"/>
      <c r="I157" s="202"/>
      <c r="J157" s="202"/>
      <c r="K157" s="202"/>
      <c r="L157" s="202"/>
      <c r="M157" s="202">
        <v>14</v>
      </c>
      <c r="N157" s="202"/>
      <c r="O157" s="202"/>
      <c r="P157" s="202"/>
      <c r="Q157" s="202"/>
      <c r="R157" s="202"/>
      <c r="S157" s="202"/>
      <c r="T157" s="202"/>
      <c r="U157" s="202"/>
      <c r="V157" s="202"/>
      <c r="W157" s="202"/>
      <c r="X157" s="202"/>
    </row>
    <row r="158" spans="1:24" ht="15.75" customHeight="1" thickBot="1">
      <c r="A158" s="130"/>
      <c r="B158" s="130"/>
      <c r="C158" s="203" t="s">
        <v>47</v>
      </c>
      <c r="D158" s="203"/>
      <c r="E158" s="203"/>
      <c r="F158" s="203"/>
      <c r="G158" s="203"/>
      <c r="H158" s="203"/>
      <c r="J158" s="204" t="s">
        <v>48</v>
      </c>
      <c r="K158" s="204"/>
      <c r="L158" s="204"/>
      <c r="M158" s="204"/>
      <c r="N158" s="204"/>
      <c r="O158" s="204"/>
      <c r="Q158" s="203" t="s">
        <v>47</v>
      </c>
      <c r="R158" s="203"/>
      <c r="S158" s="203"/>
      <c r="T158" s="203"/>
      <c r="U158" s="203"/>
      <c r="V158" s="203"/>
      <c r="W158" s="130"/>
      <c r="X158" s="130"/>
    </row>
    <row r="159" spans="1:24" ht="12" customHeight="1" thickTop="1">
      <c r="A159" s="131"/>
      <c r="B159" s="131"/>
      <c r="C159" s="132"/>
      <c r="D159" s="133"/>
      <c r="E159" s="133"/>
      <c r="F159" s="133"/>
      <c r="G159" s="133"/>
      <c r="H159" s="134"/>
      <c r="J159" s="132"/>
      <c r="K159" s="133"/>
      <c r="L159" s="133"/>
      <c r="M159" s="133"/>
      <c r="N159" s="133"/>
      <c r="O159" s="134"/>
      <c r="Q159" s="132"/>
      <c r="R159" s="133"/>
      <c r="S159" s="133"/>
      <c r="T159" s="133"/>
      <c r="U159" s="133"/>
      <c r="V159" s="134"/>
      <c r="W159" s="131"/>
      <c r="X159" s="131"/>
    </row>
    <row r="160" spans="1:24" ht="15.75" customHeight="1" thickBot="1">
      <c r="A160" s="131"/>
      <c r="B160" s="131"/>
      <c r="C160" s="135"/>
      <c r="D160" s="136"/>
      <c r="E160" s="136"/>
      <c r="F160" s="136"/>
      <c r="G160" s="136"/>
      <c r="H160" s="137"/>
      <c r="J160" s="135"/>
      <c r="K160" s="136"/>
      <c r="L160" s="136"/>
      <c r="M160" s="136"/>
      <c r="N160" s="136"/>
      <c r="O160" s="137"/>
      <c r="Q160" s="135"/>
      <c r="R160" s="136"/>
      <c r="S160" s="136"/>
      <c r="T160" s="136"/>
      <c r="U160" s="136"/>
      <c r="V160" s="137"/>
      <c r="W160" s="131"/>
      <c r="X160" s="131"/>
    </row>
    <row r="161" spans="1:24" ht="44.25" customHeight="1" thickTop="1">
      <c r="A161" s="226" t="s">
        <v>10</v>
      </c>
      <c r="B161" s="227"/>
      <c r="C161" s="227"/>
      <c r="D161" s="227"/>
      <c r="E161" s="227"/>
      <c r="F161" s="227"/>
      <c r="G161" s="227"/>
      <c r="H161" s="227"/>
      <c r="I161" s="227"/>
      <c r="J161" s="227"/>
      <c r="K161" s="227"/>
      <c r="L161" s="227"/>
      <c r="M161" s="138"/>
      <c r="N161" s="138"/>
      <c r="O161" s="226" t="s">
        <v>10</v>
      </c>
      <c r="P161" s="226"/>
      <c r="Q161" s="226"/>
      <c r="R161" s="226"/>
      <c r="S161" s="226"/>
      <c r="T161" s="226"/>
      <c r="U161" s="226"/>
      <c r="V161" s="226"/>
      <c r="W161" s="226"/>
      <c r="X161" s="226"/>
    </row>
    <row r="162" spans="1:24" ht="18">
      <c r="A162" s="220" t="str">
        <f>TEAMS!$D$1</f>
        <v>CLUB NAME</v>
      </c>
      <c r="B162" s="220"/>
      <c r="C162" s="220"/>
      <c r="D162" s="220"/>
      <c r="E162" s="220"/>
      <c r="F162" s="220"/>
      <c r="G162" s="220"/>
      <c r="H162" s="220"/>
      <c r="I162" s="220"/>
      <c r="J162" s="220"/>
      <c r="K162" s="220"/>
      <c r="L162" s="220"/>
      <c r="M162" s="220"/>
      <c r="N162" s="220"/>
      <c r="O162" s="220"/>
      <c r="P162" s="220"/>
      <c r="Q162" s="220"/>
      <c r="R162" s="220"/>
      <c r="S162" s="220"/>
      <c r="T162" s="220"/>
      <c r="U162" s="220"/>
      <c r="V162" s="220"/>
      <c r="W162" s="220"/>
      <c r="X162" s="220"/>
    </row>
    <row r="163" spans="1:24" ht="3" customHeight="1"/>
    <row r="164" spans="1:24" ht="15.75">
      <c r="A164" s="221" t="str">
        <f>TEAMS!$D$3</f>
        <v>Tuesday Mens Mufti.</v>
      </c>
      <c r="B164" s="221"/>
      <c r="C164" s="221"/>
      <c r="D164" s="221"/>
      <c r="E164" s="221"/>
      <c r="F164" s="221"/>
      <c r="G164" s="221"/>
      <c r="H164" s="221"/>
      <c r="I164" s="221"/>
      <c r="J164" s="221"/>
      <c r="K164" s="221"/>
      <c r="L164" s="221"/>
      <c r="M164" s="221"/>
      <c r="N164" s="221"/>
      <c r="O164" s="221"/>
      <c r="P164" s="221"/>
      <c r="Q164" s="221"/>
      <c r="R164" s="221"/>
      <c r="S164" s="221"/>
      <c r="T164" s="221"/>
      <c r="U164" s="221"/>
      <c r="V164" s="221"/>
      <c r="W164" s="221"/>
      <c r="X164" s="221"/>
    </row>
    <row r="165" spans="1:24" ht="3" customHeight="1"/>
    <row r="166" spans="1:24" ht="15.75">
      <c r="C166" s="222" t="s">
        <v>2</v>
      </c>
      <c r="D166" s="222"/>
      <c r="E166" s="222"/>
      <c r="F166" s="222"/>
      <c r="G166" s="222"/>
      <c r="H166" s="3"/>
      <c r="I166" s="222" t="s">
        <v>1</v>
      </c>
      <c r="J166" s="222"/>
      <c r="K166" s="222"/>
      <c r="L166" s="222"/>
      <c r="M166" s="222"/>
      <c r="N166" s="222"/>
      <c r="O166" s="222"/>
      <c r="P166" s="222"/>
      <c r="Q166" s="222"/>
      <c r="R166" s="222"/>
      <c r="S166" s="222"/>
      <c r="T166" s="222"/>
      <c r="U166" s="222"/>
      <c r="V166" s="222"/>
      <c r="W166" s="222"/>
      <c r="X166" s="222"/>
    </row>
    <row r="167" spans="1:24" ht="3" customHeight="1"/>
    <row r="168" spans="1:24" ht="17.25" customHeight="1" thickBot="1">
      <c r="C168" s="228">
        <f>TEAMS!$G$5</f>
        <v>0</v>
      </c>
      <c r="D168" s="229"/>
      <c r="E168" s="229"/>
      <c r="F168" s="229"/>
      <c r="G168" s="230"/>
      <c r="I168" s="231">
        <f>TEAMS!$D$2</f>
        <v>40609</v>
      </c>
      <c r="J168" s="232"/>
      <c r="K168" s="232"/>
      <c r="L168" s="232"/>
      <c r="M168" s="232"/>
      <c r="N168" s="232"/>
      <c r="O168" s="232"/>
      <c r="P168" s="232"/>
      <c r="Q168" s="232"/>
      <c r="R168" s="232"/>
      <c r="S168" s="232"/>
      <c r="T168" s="232"/>
      <c r="U168" s="232"/>
      <c r="V168" s="232"/>
      <c r="W168" s="232"/>
      <c r="X168" s="233"/>
    </row>
    <row r="169" spans="1:24" ht="6.75" customHeight="1" thickTop="1">
      <c r="A169" s="23"/>
      <c r="B169" s="24"/>
      <c r="W169" s="24"/>
    </row>
    <row r="170" spans="1:24" ht="20.45" customHeight="1" thickBot="1">
      <c r="A170" s="212">
        <f>TEAMS!$F$6</f>
        <v>0</v>
      </c>
      <c r="B170" s="213"/>
      <c r="C170" s="213"/>
      <c r="D170" s="213"/>
      <c r="E170" s="213"/>
      <c r="F170" s="213"/>
      <c r="G170" s="213"/>
      <c r="H170" s="213"/>
      <c r="I170" s="213"/>
      <c r="J170" s="213"/>
      <c r="K170" s="213"/>
      <c r="L170" s="214"/>
      <c r="M170" s="215" t="s">
        <v>37</v>
      </c>
      <c r="N170" s="216"/>
      <c r="O170" s="217">
        <f>TEAMS!$H$6</f>
        <v>0</v>
      </c>
      <c r="P170" s="218"/>
      <c r="Q170" s="218"/>
      <c r="R170" s="218"/>
      <c r="S170" s="218"/>
      <c r="T170" s="218"/>
      <c r="U170" s="218"/>
      <c r="V170" s="218"/>
      <c r="W170" s="218"/>
      <c r="X170" s="219"/>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7" customHeight="1">
      <c r="A172" s="128"/>
      <c r="B172" s="129"/>
      <c r="C172" s="223">
        <f>TEAMS!$F$6</f>
        <v>0</v>
      </c>
      <c r="D172" s="224"/>
      <c r="E172" s="224"/>
      <c r="F172" s="224"/>
      <c r="G172" s="225"/>
      <c r="H172" s="223">
        <f>TEAMS!$H$6</f>
        <v>0</v>
      </c>
      <c r="I172" s="224"/>
      <c r="J172" s="224"/>
      <c r="K172" s="224"/>
      <c r="L172" s="225"/>
      <c r="M172" s="144"/>
      <c r="N172" s="145"/>
      <c r="O172" s="223">
        <f>TEAMS!$F$6</f>
        <v>0</v>
      </c>
      <c r="P172" s="224"/>
      <c r="Q172" s="224"/>
      <c r="R172" s="224"/>
      <c r="S172" s="225"/>
      <c r="T172" s="223">
        <f>TEAMS!$H$6</f>
        <v>0</v>
      </c>
      <c r="U172" s="224"/>
      <c r="V172" s="224"/>
      <c r="W172" s="224"/>
      <c r="X172" s="225"/>
    </row>
    <row r="173" spans="1:24" ht="13.5" customHeight="1">
      <c r="A173" s="211" t="s">
        <v>15</v>
      </c>
      <c r="B173" s="211"/>
      <c r="C173" s="208" t="s">
        <v>13</v>
      </c>
      <c r="D173" s="209"/>
      <c r="E173" s="208" t="s">
        <v>14</v>
      </c>
      <c r="F173" s="210"/>
      <c r="G173" s="209"/>
      <c r="H173" s="208" t="s">
        <v>13</v>
      </c>
      <c r="I173" s="209"/>
      <c r="J173" s="208" t="s">
        <v>14</v>
      </c>
      <c r="K173" s="210"/>
      <c r="L173" s="209"/>
      <c r="M173" s="211" t="s">
        <v>15</v>
      </c>
      <c r="N173" s="211"/>
      <c r="O173" s="208" t="s">
        <v>13</v>
      </c>
      <c r="P173" s="209"/>
      <c r="Q173" s="208" t="s">
        <v>14</v>
      </c>
      <c r="R173" s="210"/>
      <c r="S173" s="209"/>
      <c r="T173" s="208" t="s">
        <v>13</v>
      </c>
      <c r="U173" s="209"/>
      <c r="V173" s="208" t="s">
        <v>14</v>
      </c>
      <c r="W173" s="210"/>
      <c r="X173" s="209"/>
    </row>
    <row r="174" spans="1:24" ht="17.25" customHeight="1">
      <c r="A174" s="205">
        <v>1</v>
      </c>
      <c r="B174" s="207"/>
      <c r="C174" s="205"/>
      <c r="D174" s="207"/>
      <c r="E174" s="205"/>
      <c r="F174" s="206"/>
      <c r="G174" s="207"/>
      <c r="H174" s="205"/>
      <c r="I174" s="207"/>
      <c r="J174" s="205"/>
      <c r="K174" s="206"/>
      <c r="L174" s="207"/>
      <c r="M174" s="205">
        <v>8</v>
      </c>
      <c r="N174" s="207"/>
      <c r="O174" s="205"/>
      <c r="P174" s="207"/>
      <c r="Q174" s="205"/>
      <c r="R174" s="206"/>
      <c r="S174" s="207"/>
      <c r="T174" s="205"/>
      <c r="U174" s="207"/>
      <c r="V174" s="205"/>
      <c r="W174" s="206"/>
      <c r="X174" s="207"/>
    </row>
    <row r="175" spans="1:24" ht="17.25" customHeight="1">
      <c r="A175" s="205">
        <v>2</v>
      </c>
      <c r="B175" s="207"/>
      <c r="C175" s="205"/>
      <c r="D175" s="207"/>
      <c r="E175" s="205"/>
      <c r="F175" s="206"/>
      <c r="G175" s="207"/>
      <c r="H175" s="205"/>
      <c r="I175" s="207"/>
      <c r="J175" s="205"/>
      <c r="K175" s="206"/>
      <c r="L175" s="207"/>
      <c r="M175" s="205">
        <v>9</v>
      </c>
      <c r="N175" s="207"/>
      <c r="O175" s="205"/>
      <c r="P175" s="207"/>
      <c r="Q175" s="205"/>
      <c r="R175" s="206"/>
      <c r="S175" s="207"/>
      <c r="T175" s="205"/>
      <c r="U175" s="207"/>
      <c r="V175" s="205"/>
      <c r="W175" s="206"/>
      <c r="X175" s="207"/>
    </row>
    <row r="176" spans="1:24" ht="17.25" customHeight="1">
      <c r="A176" s="205">
        <v>3</v>
      </c>
      <c r="B176" s="207"/>
      <c r="C176" s="205"/>
      <c r="D176" s="207"/>
      <c r="E176" s="205"/>
      <c r="F176" s="206"/>
      <c r="G176" s="207"/>
      <c r="H176" s="205"/>
      <c r="I176" s="207"/>
      <c r="J176" s="205"/>
      <c r="K176" s="206"/>
      <c r="L176" s="207"/>
      <c r="M176" s="205">
        <v>10</v>
      </c>
      <c r="N176" s="207"/>
      <c r="O176" s="205"/>
      <c r="P176" s="207"/>
      <c r="Q176" s="205"/>
      <c r="R176" s="206"/>
      <c r="S176" s="207"/>
      <c r="T176" s="205"/>
      <c r="U176" s="207"/>
      <c r="V176" s="205"/>
      <c r="W176" s="206"/>
      <c r="X176" s="207"/>
    </row>
    <row r="177" spans="1:24" ht="17.25" customHeight="1">
      <c r="A177" s="205">
        <v>4</v>
      </c>
      <c r="B177" s="207"/>
      <c r="C177" s="205"/>
      <c r="D177" s="207"/>
      <c r="E177" s="205"/>
      <c r="F177" s="206"/>
      <c r="G177" s="207"/>
      <c r="H177" s="205"/>
      <c r="I177" s="207"/>
      <c r="J177" s="205"/>
      <c r="K177" s="206"/>
      <c r="L177" s="207"/>
      <c r="M177" s="205">
        <v>11</v>
      </c>
      <c r="N177" s="207"/>
      <c r="O177" s="205"/>
      <c r="P177" s="207"/>
      <c r="Q177" s="205"/>
      <c r="R177" s="206"/>
      <c r="S177" s="207"/>
      <c r="T177" s="205"/>
      <c r="U177" s="207"/>
      <c r="V177" s="205"/>
      <c r="W177" s="206"/>
      <c r="X177" s="207"/>
    </row>
    <row r="178" spans="1:24" ht="17.25" customHeight="1">
      <c r="A178" s="205">
        <v>5</v>
      </c>
      <c r="B178" s="207"/>
      <c r="C178" s="205"/>
      <c r="D178" s="207"/>
      <c r="E178" s="205"/>
      <c r="F178" s="206"/>
      <c r="G178" s="207"/>
      <c r="H178" s="205"/>
      <c r="I178" s="207"/>
      <c r="J178" s="205"/>
      <c r="K178" s="206"/>
      <c r="L178" s="207"/>
      <c r="M178" s="205">
        <v>12</v>
      </c>
      <c r="N178" s="207"/>
      <c r="O178" s="205"/>
      <c r="P178" s="207"/>
      <c r="Q178" s="205"/>
      <c r="R178" s="206"/>
      <c r="S178" s="207"/>
      <c r="T178" s="205"/>
      <c r="U178" s="207"/>
      <c r="V178" s="205"/>
      <c r="W178" s="206"/>
      <c r="X178" s="207"/>
    </row>
    <row r="179" spans="1:24" ht="17.25" customHeight="1">
      <c r="A179" s="205">
        <v>6</v>
      </c>
      <c r="B179" s="207"/>
      <c r="C179" s="205"/>
      <c r="D179" s="207"/>
      <c r="E179" s="205"/>
      <c r="F179" s="206"/>
      <c r="G179" s="207"/>
      <c r="H179" s="205"/>
      <c r="I179" s="207"/>
      <c r="J179" s="205"/>
      <c r="K179" s="206"/>
      <c r="L179" s="207"/>
      <c r="M179" s="205">
        <v>13</v>
      </c>
      <c r="N179" s="207"/>
      <c r="O179" s="205"/>
      <c r="P179" s="207"/>
      <c r="Q179" s="205"/>
      <c r="R179" s="206"/>
      <c r="S179" s="207"/>
      <c r="T179" s="205"/>
      <c r="U179" s="207"/>
      <c r="V179" s="205"/>
      <c r="W179" s="206"/>
      <c r="X179" s="207"/>
    </row>
    <row r="180" spans="1:24" ht="17.25" customHeight="1">
      <c r="A180" s="202">
        <v>7</v>
      </c>
      <c r="B180" s="202"/>
      <c r="C180" s="202"/>
      <c r="D180" s="202"/>
      <c r="E180" s="202"/>
      <c r="F180" s="202"/>
      <c r="G180" s="202"/>
      <c r="H180" s="202"/>
      <c r="I180" s="202"/>
      <c r="J180" s="202"/>
      <c r="K180" s="202"/>
      <c r="L180" s="202"/>
      <c r="M180" s="202">
        <v>14</v>
      </c>
      <c r="N180" s="202"/>
      <c r="O180" s="202"/>
      <c r="P180" s="202"/>
      <c r="Q180" s="202"/>
      <c r="R180" s="202"/>
      <c r="S180" s="202"/>
      <c r="T180" s="202"/>
      <c r="U180" s="202"/>
      <c r="V180" s="202"/>
      <c r="W180" s="202"/>
      <c r="X180" s="202"/>
    </row>
    <row r="181" spans="1:24" ht="15.75" customHeight="1" thickBot="1">
      <c r="A181" s="130"/>
      <c r="B181" s="130"/>
      <c r="C181" s="203" t="s">
        <v>47</v>
      </c>
      <c r="D181" s="203"/>
      <c r="E181" s="203"/>
      <c r="F181" s="203"/>
      <c r="G181" s="203"/>
      <c r="H181" s="203"/>
      <c r="J181" s="204" t="s">
        <v>48</v>
      </c>
      <c r="K181" s="204"/>
      <c r="L181" s="204"/>
      <c r="M181" s="204"/>
      <c r="N181" s="204"/>
      <c r="O181" s="204"/>
      <c r="Q181" s="203" t="s">
        <v>47</v>
      </c>
      <c r="R181" s="203"/>
      <c r="S181" s="203"/>
      <c r="T181" s="203"/>
      <c r="U181" s="203"/>
      <c r="V181" s="203"/>
      <c r="W181" s="130"/>
      <c r="X181" s="130"/>
    </row>
    <row r="182" spans="1:24" ht="12" customHeight="1" thickTop="1">
      <c r="A182" s="131"/>
      <c r="B182" s="131"/>
      <c r="C182" s="132"/>
      <c r="D182" s="133"/>
      <c r="E182" s="133"/>
      <c r="F182" s="133"/>
      <c r="G182" s="133"/>
      <c r="H182" s="134"/>
      <c r="J182" s="132"/>
      <c r="K182" s="133"/>
      <c r="L182" s="133"/>
      <c r="M182" s="133"/>
      <c r="N182" s="133"/>
      <c r="O182" s="134"/>
      <c r="Q182" s="132"/>
      <c r="R182" s="133"/>
      <c r="S182" s="133"/>
      <c r="T182" s="133"/>
      <c r="U182" s="133"/>
      <c r="V182" s="134"/>
      <c r="W182" s="131"/>
      <c r="X182" s="131"/>
    </row>
    <row r="183" spans="1:24" ht="15.75" customHeight="1" thickBot="1">
      <c r="A183" s="131"/>
      <c r="B183" s="131"/>
      <c r="C183" s="135"/>
      <c r="D183" s="136"/>
      <c r="E183" s="136"/>
      <c r="F183" s="136"/>
      <c r="G183" s="136"/>
      <c r="H183" s="137"/>
      <c r="J183" s="135"/>
      <c r="K183" s="136"/>
      <c r="L183" s="136"/>
      <c r="M183" s="136"/>
      <c r="N183" s="136"/>
      <c r="O183" s="137"/>
      <c r="Q183" s="135"/>
      <c r="R183" s="136"/>
      <c r="S183" s="136"/>
      <c r="T183" s="136"/>
      <c r="U183" s="136"/>
      <c r="V183" s="137"/>
      <c r="W183" s="131"/>
      <c r="X183" s="131"/>
    </row>
    <row r="184" spans="1:24" ht="44.25" customHeight="1" thickTop="1">
      <c r="A184" s="226" t="s">
        <v>10</v>
      </c>
      <c r="B184" s="227"/>
      <c r="C184" s="227"/>
      <c r="D184" s="227"/>
      <c r="E184" s="227"/>
      <c r="F184" s="227"/>
      <c r="G184" s="227"/>
      <c r="H184" s="227"/>
      <c r="I184" s="227"/>
      <c r="J184" s="227"/>
      <c r="K184" s="227"/>
      <c r="L184" s="227"/>
      <c r="M184" s="138"/>
      <c r="N184" s="138"/>
      <c r="O184" s="226" t="s">
        <v>10</v>
      </c>
      <c r="P184" s="226"/>
      <c r="Q184" s="226"/>
      <c r="R184" s="226"/>
      <c r="S184" s="226"/>
      <c r="T184" s="226"/>
      <c r="U184" s="226"/>
      <c r="V184" s="226"/>
      <c r="W184" s="226"/>
      <c r="X184" s="226"/>
    </row>
    <row r="185" spans="1:24" ht="18">
      <c r="A185" s="220" t="str">
        <f>TEAMS!$D$1</f>
        <v>CLUB NAME</v>
      </c>
      <c r="B185" s="220"/>
      <c r="C185" s="220"/>
      <c r="D185" s="220"/>
      <c r="E185" s="220"/>
      <c r="F185" s="220"/>
      <c r="G185" s="220"/>
      <c r="H185" s="220"/>
      <c r="I185" s="220"/>
      <c r="J185" s="220"/>
      <c r="K185" s="220"/>
      <c r="L185" s="220"/>
      <c r="M185" s="220"/>
      <c r="N185" s="220"/>
      <c r="O185" s="220"/>
      <c r="P185" s="220"/>
      <c r="Q185" s="220"/>
      <c r="R185" s="220"/>
      <c r="S185" s="220"/>
      <c r="T185" s="220"/>
      <c r="U185" s="220"/>
      <c r="V185" s="220"/>
      <c r="W185" s="220"/>
      <c r="X185" s="220"/>
    </row>
    <row r="186" spans="1:24" ht="3" customHeight="1"/>
    <row r="187" spans="1:24" ht="15.75">
      <c r="A187" s="221" t="str">
        <f>TEAMS!$D$3</f>
        <v>Tuesday Mens Mufti.</v>
      </c>
      <c r="B187" s="221"/>
      <c r="C187" s="221"/>
      <c r="D187" s="221"/>
      <c r="E187" s="221"/>
      <c r="F187" s="221"/>
      <c r="G187" s="221"/>
      <c r="H187" s="221"/>
      <c r="I187" s="221"/>
      <c r="J187" s="221"/>
      <c r="K187" s="221"/>
      <c r="L187" s="221"/>
      <c r="M187" s="221"/>
      <c r="N187" s="221"/>
      <c r="O187" s="221"/>
      <c r="P187" s="221"/>
      <c r="Q187" s="221"/>
      <c r="R187" s="221"/>
      <c r="S187" s="221"/>
      <c r="T187" s="221"/>
      <c r="U187" s="221"/>
      <c r="V187" s="221"/>
      <c r="W187" s="221"/>
      <c r="X187" s="221"/>
    </row>
    <row r="188" spans="1:24" ht="3" customHeight="1"/>
    <row r="189" spans="1:24" ht="15.75">
      <c r="C189" s="222" t="s">
        <v>2</v>
      </c>
      <c r="D189" s="222"/>
      <c r="E189" s="222"/>
      <c r="F189" s="222"/>
      <c r="G189" s="222"/>
      <c r="H189" s="3"/>
      <c r="I189" s="222" t="s">
        <v>1</v>
      </c>
      <c r="J189" s="222"/>
      <c r="K189" s="222"/>
      <c r="L189" s="222"/>
      <c r="M189" s="222"/>
      <c r="N189" s="222"/>
      <c r="O189" s="222"/>
      <c r="P189" s="222"/>
      <c r="Q189" s="222"/>
      <c r="R189" s="222"/>
      <c r="S189" s="222"/>
      <c r="T189" s="222"/>
      <c r="U189" s="222"/>
      <c r="V189" s="222"/>
      <c r="W189" s="222"/>
      <c r="X189" s="222"/>
    </row>
    <row r="190" spans="1:24" ht="3" customHeight="1"/>
    <row r="191" spans="1:24" ht="17.25" customHeight="1" thickBot="1">
      <c r="C191" s="228" t="e">
        <f>TEAMS!#REF!</f>
        <v>#REF!</v>
      </c>
      <c r="D191" s="229"/>
      <c r="E191" s="229"/>
      <c r="F191" s="229"/>
      <c r="G191" s="230"/>
      <c r="I191" s="231">
        <f>TEAMS!$D$2</f>
        <v>40609</v>
      </c>
      <c r="J191" s="232"/>
      <c r="K191" s="232"/>
      <c r="L191" s="232"/>
      <c r="M191" s="232"/>
      <c r="N191" s="232"/>
      <c r="O191" s="232"/>
      <c r="P191" s="232"/>
      <c r="Q191" s="232"/>
      <c r="R191" s="232"/>
      <c r="S191" s="232"/>
      <c r="T191" s="232"/>
      <c r="U191" s="232"/>
      <c r="V191" s="232"/>
      <c r="W191" s="232"/>
      <c r="X191" s="233"/>
    </row>
    <row r="192" spans="1:24" ht="6.75" customHeight="1" thickTop="1">
      <c r="A192" s="23"/>
      <c r="B192" s="24"/>
      <c r="W192" s="24"/>
    </row>
    <row r="193" spans="1:24" ht="20.45" customHeight="1" thickBot="1">
      <c r="A193" s="212"/>
      <c r="B193" s="213"/>
      <c r="C193" s="213"/>
      <c r="D193" s="213"/>
      <c r="E193" s="213"/>
      <c r="F193" s="213"/>
      <c r="G193" s="213"/>
      <c r="H193" s="213"/>
      <c r="I193" s="213"/>
      <c r="J193" s="213"/>
      <c r="K193" s="213"/>
      <c r="L193" s="214"/>
      <c r="M193" s="215" t="s">
        <v>37</v>
      </c>
      <c r="N193" s="216"/>
      <c r="O193" s="217"/>
      <c r="P193" s="218"/>
      <c r="Q193" s="218"/>
      <c r="R193" s="218"/>
      <c r="S193" s="218"/>
      <c r="T193" s="218"/>
      <c r="U193" s="218"/>
      <c r="V193" s="218"/>
      <c r="W193" s="218"/>
      <c r="X193" s="219"/>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7" customHeight="1">
      <c r="A195" s="128"/>
      <c r="B195" s="129"/>
      <c r="C195" s="223"/>
      <c r="D195" s="224"/>
      <c r="E195" s="224"/>
      <c r="F195" s="224"/>
      <c r="G195" s="225"/>
      <c r="H195" s="223"/>
      <c r="I195" s="224"/>
      <c r="J195" s="224"/>
      <c r="K195" s="224"/>
      <c r="L195" s="225"/>
      <c r="M195" s="144"/>
      <c r="N195" s="145"/>
      <c r="O195" s="223"/>
      <c r="P195" s="224"/>
      <c r="Q195" s="224"/>
      <c r="R195" s="224"/>
      <c r="S195" s="225"/>
      <c r="T195" s="223"/>
      <c r="U195" s="224"/>
      <c r="V195" s="224"/>
      <c r="W195" s="224"/>
      <c r="X195" s="225"/>
    </row>
    <row r="196" spans="1:24" ht="13.5" customHeight="1">
      <c r="A196" s="211" t="s">
        <v>15</v>
      </c>
      <c r="B196" s="211"/>
      <c r="C196" s="208" t="s">
        <v>13</v>
      </c>
      <c r="D196" s="209"/>
      <c r="E196" s="208" t="s">
        <v>14</v>
      </c>
      <c r="F196" s="210"/>
      <c r="G196" s="209"/>
      <c r="H196" s="208" t="s">
        <v>13</v>
      </c>
      <c r="I196" s="209"/>
      <c r="J196" s="208" t="s">
        <v>14</v>
      </c>
      <c r="K196" s="210"/>
      <c r="L196" s="209"/>
      <c r="M196" s="211" t="s">
        <v>15</v>
      </c>
      <c r="N196" s="211"/>
      <c r="O196" s="208" t="s">
        <v>13</v>
      </c>
      <c r="P196" s="209"/>
      <c r="Q196" s="208" t="s">
        <v>14</v>
      </c>
      <c r="R196" s="210"/>
      <c r="S196" s="209"/>
      <c r="T196" s="208" t="s">
        <v>13</v>
      </c>
      <c r="U196" s="209"/>
      <c r="V196" s="208" t="s">
        <v>14</v>
      </c>
      <c r="W196" s="210"/>
      <c r="X196" s="209"/>
    </row>
    <row r="197" spans="1:24" ht="17.25" customHeight="1">
      <c r="A197" s="205">
        <v>1</v>
      </c>
      <c r="B197" s="207"/>
      <c r="C197" s="205"/>
      <c r="D197" s="207"/>
      <c r="E197" s="205"/>
      <c r="F197" s="206"/>
      <c r="G197" s="207"/>
      <c r="H197" s="205"/>
      <c r="I197" s="207"/>
      <c r="J197" s="205"/>
      <c r="K197" s="206"/>
      <c r="L197" s="207"/>
      <c r="M197" s="205">
        <v>8</v>
      </c>
      <c r="N197" s="207"/>
      <c r="O197" s="205"/>
      <c r="P197" s="207"/>
      <c r="Q197" s="205"/>
      <c r="R197" s="206"/>
      <c r="S197" s="207"/>
      <c r="T197" s="205"/>
      <c r="U197" s="207"/>
      <c r="V197" s="205"/>
      <c r="W197" s="206"/>
      <c r="X197" s="207"/>
    </row>
    <row r="198" spans="1:24" ht="17.25" customHeight="1">
      <c r="A198" s="205">
        <v>2</v>
      </c>
      <c r="B198" s="207"/>
      <c r="C198" s="205"/>
      <c r="D198" s="207"/>
      <c r="E198" s="205"/>
      <c r="F198" s="206"/>
      <c r="G198" s="207"/>
      <c r="H198" s="205"/>
      <c r="I198" s="207"/>
      <c r="J198" s="205"/>
      <c r="K198" s="206"/>
      <c r="L198" s="207"/>
      <c r="M198" s="205">
        <v>9</v>
      </c>
      <c r="N198" s="207"/>
      <c r="O198" s="205"/>
      <c r="P198" s="207"/>
      <c r="Q198" s="205"/>
      <c r="R198" s="206"/>
      <c r="S198" s="207"/>
      <c r="T198" s="205"/>
      <c r="U198" s="207"/>
      <c r="V198" s="205"/>
      <c r="W198" s="206"/>
      <c r="X198" s="207"/>
    </row>
    <row r="199" spans="1:24" ht="17.25" customHeight="1">
      <c r="A199" s="205">
        <v>3</v>
      </c>
      <c r="B199" s="207"/>
      <c r="C199" s="205"/>
      <c r="D199" s="207"/>
      <c r="E199" s="205"/>
      <c r="F199" s="206"/>
      <c r="G199" s="207"/>
      <c r="H199" s="205"/>
      <c r="I199" s="207"/>
      <c r="J199" s="205"/>
      <c r="K199" s="206"/>
      <c r="L199" s="207"/>
      <c r="M199" s="205">
        <v>10</v>
      </c>
      <c r="N199" s="207"/>
      <c r="O199" s="205"/>
      <c r="P199" s="207"/>
      <c r="Q199" s="205"/>
      <c r="R199" s="206"/>
      <c r="S199" s="207"/>
      <c r="T199" s="205"/>
      <c r="U199" s="207"/>
      <c r="V199" s="205"/>
      <c r="W199" s="206"/>
      <c r="X199" s="207"/>
    </row>
    <row r="200" spans="1:24" ht="17.25" customHeight="1">
      <c r="A200" s="205">
        <v>4</v>
      </c>
      <c r="B200" s="207"/>
      <c r="C200" s="205"/>
      <c r="D200" s="207"/>
      <c r="E200" s="205"/>
      <c r="F200" s="206"/>
      <c r="G200" s="207"/>
      <c r="H200" s="205"/>
      <c r="I200" s="207"/>
      <c r="J200" s="205"/>
      <c r="K200" s="206"/>
      <c r="L200" s="207"/>
      <c r="M200" s="205">
        <v>11</v>
      </c>
      <c r="N200" s="207"/>
      <c r="O200" s="205"/>
      <c r="P200" s="207"/>
      <c r="Q200" s="205"/>
      <c r="R200" s="206"/>
      <c r="S200" s="207"/>
      <c r="T200" s="205"/>
      <c r="U200" s="207"/>
      <c r="V200" s="205"/>
      <c r="W200" s="206"/>
      <c r="X200" s="207"/>
    </row>
    <row r="201" spans="1:24" ht="17.25" customHeight="1">
      <c r="A201" s="205">
        <v>5</v>
      </c>
      <c r="B201" s="207"/>
      <c r="C201" s="205"/>
      <c r="D201" s="207"/>
      <c r="E201" s="205"/>
      <c r="F201" s="206"/>
      <c r="G201" s="207"/>
      <c r="H201" s="205"/>
      <c r="I201" s="207"/>
      <c r="J201" s="205"/>
      <c r="K201" s="206"/>
      <c r="L201" s="207"/>
      <c r="M201" s="205">
        <v>12</v>
      </c>
      <c r="N201" s="207"/>
      <c r="O201" s="205"/>
      <c r="P201" s="207"/>
      <c r="Q201" s="205"/>
      <c r="R201" s="206"/>
      <c r="S201" s="207"/>
      <c r="T201" s="205"/>
      <c r="U201" s="207"/>
      <c r="V201" s="205"/>
      <c r="W201" s="206"/>
      <c r="X201" s="207"/>
    </row>
    <row r="202" spans="1:24" ht="17.25" customHeight="1">
      <c r="A202" s="205">
        <v>6</v>
      </c>
      <c r="B202" s="207"/>
      <c r="C202" s="205"/>
      <c r="D202" s="207"/>
      <c r="E202" s="205"/>
      <c r="F202" s="206"/>
      <c r="G202" s="207"/>
      <c r="H202" s="205"/>
      <c r="I202" s="207"/>
      <c r="J202" s="205"/>
      <c r="K202" s="206"/>
      <c r="L202" s="207"/>
      <c r="M202" s="205">
        <v>13</v>
      </c>
      <c r="N202" s="207"/>
      <c r="O202" s="205"/>
      <c r="P202" s="207"/>
      <c r="Q202" s="205"/>
      <c r="R202" s="206"/>
      <c r="S202" s="207"/>
      <c r="T202" s="205"/>
      <c r="U202" s="207"/>
      <c r="V202" s="205"/>
      <c r="W202" s="206"/>
      <c r="X202" s="207"/>
    </row>
    <row r="203" spans="1:24" ht="17.25" customHeight="1">
      <c r="A203" s="202">
        <v>7</v>
      </c>
      <c r="B203" s="202"/>
      <c r="C203" s="202"/>
      <c r="D203" s="202"/>
      <c r="E203" s="202"/>
      <c r="F203" s="202"/>
      <c r="G203" s="202"/>
      <c r="H203" s="202"/>
      <c r="I203" s="202"/>
      <c r="J203" s="202"/>
      <c r="K203" s="202"/>
      <c r="L203" s="202"/>
      <c r="M203" s="202">
        <v>14</v>
      </c>
      <c r="N203" s="202"/>
      <c r="O203" s="202"/>
      <c r="P203" s="202"/>
      <c r="Q203" s="202"/>
      <c r="R203" s="202"/>
      <c r="S203" s="202"/>
      <c r="T203" s="202"/>
      <c r="U203" s="202"/>
      <c r="V203" s="202"/>
      <c r="W203" s="202"/>
      <c r="X203" s="202"/>
    </row>
    <row r="204" spans="1:24" ht="15.75" customHeight="1" thickBot="1">
      <c r="A204" s="130"/>
      <c r="B204" s="130"/>
      <c r="C204" s="203" t="s">
        <v>47</v>
      </c>
      <c r="D204" s="203"/>
      <c r="E204" s="203"/>
      <c r="F204" s="203"/>
      <c r="G204" s="203"/>
      <c r="H204" s="203"/>
      <c r="J204" s="204" t="s">
        <v>48</v>
      </c>
      <c r="K204" s="204"/>
      <c r="L204" s="204"/>
      <c r="M204" s="204"/>
      <c r="N204" s="204"/>
      <c r="O204" s="204"/>
      <c r="Q204" s="203" t="s">
        <v>47</v>
      </c>
      <c r="R204" s="203"/>
      <c r="S204" s="203"/>
      <c r="T204" s="203"/>
      <c r="U204" s="203"/>
      <c r="V204" s="203"/>
      <c r="W204" s="130"/>
      <c r="X204" s="130"/>
    </row>
    <row r="205" spans="1:24" ht="12" customHeight="1" thickTop="1">
      <c r="A205" s="131"/>
      <c r="B205" s="131"/>
      <c r="C205" s="132"/>
      <c r="D205" s="133"/>
      <c r="E205" s="133"/>
      <c r="F205" s="133"/>
      <c r="G205" s="133"/>
      <c r="H205" s="134"/>
      <c r="J205" s="132"/>
      <c r="K205" s="133"/>
      <c r="L205" s="133"/>
      <c r="M205" s="133"/>
      <c r="N205" s="133"/>
      <c r="O205" s="134"/>
      <c r="Q205" s="132"/>
      <c r="R205" s="133"/>
      <c r="S205" s="133"/>
      <c r="T205" s="133"/>
      <c r="U205" s="133"/>
      <c r="V205" s="134"/>
      <c r="W205" s="131"/>
      <c r="X205" s="131"/>
    </row>
    <row r="206" spans="1:24" ht="15.75" customHeight="1" thickBot="1">
      <c r="A206" s="131"/>
      <c r="B206" s="131"/>
      <c r="C206" s="135"/>
      <c r="D206" s="136"/>
      <c r="E206" s="136"/>
      <c r="F206" s="136"/>
      <c r="G206" s="136"/>
      <c r="H206" s="137"/>
      <c r="J206" s="135"/>
      <c r="K206" s="136"/>
      <c r="L206" s="136"/>
      <c r="M206" s="136"/>
      <c r="N206" s="136"/>
      <c r="O206" s="137"/>
      <c r="Q206" s="135"/>
      <c r="R206" s="136"/>
      <c r="S206" s="136"/>
      <c r="T206" s="136"/>
      <c r="U206" s="136"/>
      <c r="V206" s="137"/>
      <c r="W206" s="131"/>
      <c r="X206" s="131"/>
    </row>
    <row r="207" spans="1:24" ht="44.25" customHeight="1" thickTop="1">
      <c r="A207" s="226" t="s">
        <v>10</v>
      </c>
      <c r="B207" s="227"/>
      <c r="C207" s="227"/>
      <c r="D207" s="227"/>
      <c r="E207" s="227"/>
      <c r="F207" s="227"/>
      <c r="G207" s="227"/>
      <c r="H207" s="227"/>
      <c r="I207" s="227"/>
      <c r="J207" s="227"/>
      <c r="K207" s="227"/>
      <c r="L207" s="227"/>
      <c r="M207" s="138"/>
      <c r="N207" s="138"/>
      <c r="O207" s="226" t="s">
        <v>10</v>
      </c>
      <c r="P207" s="226"/>
      <c r="Q207" s="226"/>
      <c r="R207" s="226"/>
      <c r="S207" s="226"/>
      <c r="T207" s="226"/>
      <c r="U207" s="226"/>
      <c r="V207" s="226"/>
      <c r="W207" s="226"/>
      <c r="X207" s="226"/>
    </row>
  </sheetData>
  <sheetProtection sheet="1" selectLockedCells="1" selectUnlockedCells="1"/>
  <mergeCells count="882">
    <mergeCell ref="O35:P35"/>
    <mergeCell ref="C30:G30"/>
    <mergeCell ref="A24:X24"/>
    <mergeCell ref="A1:X1"/>
    <mergeCell ref="A3:X3"/>
    <mergeCell ref="C5:G5"/>
    <mergeCell ref="A23:L23"/>
    <mergeCell ref="I5:X5"/>
    <mergeCell ref="C7:G7"/>
    <mergeCell ref="I7:X7"/>
    <mergeCell ref="V42:X42"/>
    <mergeCell ref="O9:X9"/>
    <mergeCell ref="C11:G11"/>
    <mergeCell ref="H11:L11"/>
    <mergeCell ref="O11:S11"/>
    <mergeCell ref="C28:G28"/>
    <mergeCell ref="I28:X28"/>
    <mergeCell ref="C35:D35"/>
    <mergeCell ref="E35:G35"/>
    <mergeCell ref="H35:I35"/>
    <mergeCell ref="V39:X39"/>
    <mergeCell ref="A9:L9"/>
    <mergeCell ref="M9:N9"/>
    <mergeCell ref="M13:N13"/>
    <mergeCell ref="O13:P13"/>
    <mergeCell ref="Q13:S13"/>
    <mergeCell ref="A35:B35"/>
    <mergeCell ref="I30:X30"/>
    <mergeCell ref="J35:L35"/>
    <mergeCell ref="M35:N35"/>
    <mergeCell ref="O38:P38"/>
    <mergeCell ref="Q38:S38"/>
    <mergeCell ref="T38:U38"/>
    <mergeCell ref="O39:P39"/>
    <mergeCell ref="Q39:S39"/>
    <mergeCell ref="T39:U39"/>
    <mergeCell ref="O59:P59"/>
    <mergeCell ref="Q59:S59"/>
    <mergeCell ref="T59:U59"/>
    <mergeCell ref="V59:X59"/>
    <mergeCell ref="A47:X47"/>
    <mergeCell ref="A49:X49"/>
    <mergeCell ref="C51:G51"/>
    <mergeCell ref="I51:X51"/>
    <mergeCell ref="C53:G53"/>
    <mergeCell ref="I53:X53"/>
    <mergeCell ref="O78:X78"/>
    <mergeCell ref="A69:L69"/>
    <mergeCell ref="A70:X70"/>
    <mergeCell ref="A72:X72"/>
    <mergeCell ref="O69:X69"/>
    <mergeCell ref="O63:P63"/>
    <mergeCell ref="Q63:S63"/>
    <mergeCell ref="T63:U63"/>
    <mergeCell ref="V63:X63"/>
    <mergeCell ref="A64:B64"/>
    <mergeCell ref="C80:G80"/>
    <mergeCell ref="H80:L80"/>
    <mergeCell ref="O80:S80"/>
    <mergeCell ref="T80:X80"/>
    <mergeCell ref="C74:G74"/>
    <mergeCell ref="I74:X74"/>
    <mergeCell ref="C76:G76"/>
    <mergeCell ref="I76:X76"/>
    <mergeCell ref="A78:L78"/>
    <mergeCell ref="M78:N78"/>
    <mergeCell ref="V88:X88"/>
    <mergeCell ref="C89:H89"/>
    <mergeCell ref="J89:O89"/>
    <mergeCell ref="Q89:V89"/>
    <mergeCell ref="O84:P84"/>
    <mergeCell ref="Q84:S84"/>
    <mergeCell ref="T84:U84"/>
    <mergeCell ref="V84:X84"/>
    <mergeCell ref="O85:P85"/>
    <mergeCell ref="Q85:S85"/>
    <mergeCell ref="O105:P105"/>
    <mergeCell ref="Q105:S105"/>
    <mergeCell ref="T105:U105"/>
    <mergeCell ref="V105:X105"/>
    <mergeCell ref="A93:X93"/>
    <mergeCell ref="A95:X95"/>
    <mergeCell ref="C97:G97"/>
    <mergeCell ref="I97:X97"/>
    <mergeCell ref="C99:G99"/>
    <mergeCell ref="I99:X99"/>
    <mergeCell ref="A115:L115"/>
    <mergeCell ref="A116:X116"/>
    <mergeCell ref="O115:X115"/>
    <mergeCell ref="O109:P109"/>
    <mergeCell ref="Q109:S109"/>
    <mergeCell ref="T109:U109"/>
    <mergeCell ref="V109:X109"/>
    <mergeCell ref="A110:B110"/>
    <mergeCell ref="C110:D110"/>
    <mergeCell ref="E110:G110"/>
    <mergeCell ref="C120:G120"/>
    <mergeCell ref="I120:X120"/>
    <mergeCell ref="C122:G122"/>
    <mergeCell ref="I122:X122"/>
    <mergeCell ref="A124:L124"/>
    <mergeCell ref="M124:N124"/>
    <mergeCell ref="V130:X130"/>
    <mergeCell ref="A131:B131"/>
    <mergeCell ref="C131:D131"/>
    <mergeCell ref="M127:N127"/>
    <mergeCell ref="O127:P127"/>
    <mergeCell ref="Q127:S127"/>
    <mergeCell ref="T127:U127"/>
    <mergeCell ref="A127:B127"/>
    <mergeCell ref="C127:D127"/>
    <mergeCell ref="E127:G127"/>
    <mergeCell ref="C145:G145"/>
    <mergeCell ref="I145:X145"/>
    <mergeCell ref="A138:L138"/>
    <mergeCell ref="T134:U134"/>
    <mergeCell ref="V134:X134"/>
    <mergeCell ref="C135:H135"/>
    <mergeCell ref="J135:O135"/>
    <mergeCell ref="Q135:V135"/>
    <mergeCell ref="O138:X138"/>
    <mergeCell ref="O151:P151"/>
    <mergeCell ref="Q151:S151"/>
    <mergeCell ref="T151:U151"/>
    <mergeCell ref="V151:X151"/>
    <mergeCell ref="C149:G149"/>
    <mergeCell ref="H149:L149"/>
    <mergeCell ref="O149:S149"/>
    <mergeCell ref="T149:X149"/>
    <mergeCell ref="O150:P150"/>
    <mergeCell ref="Q150:S150"/>
    <mergeCell ref="A161:L161"/>
    <mergeCell ref="A162:X162"/>
    <mergeCell ref="O161:X161"/>
    <mergeCell ref="O155:P155"/>
    <mergeCell ref="Q155:S155"/>
    <mergeCell ref="T155:U155"/>
    <mergeCell ref="V155:X155"/>
    <mergeCell ref="A156:B156"/>
    <mergeCell ref="C156:D156"/>
    <mergeCell ref="E156:G156"/>
    <mergeCell ref="C166:G166"/>
    <mergeCell ref="I166:X166"/>
    <mergeCell ref="C168:G168"/>
    <mergeCell ref="I168:X168"/>
    <mergeCell ref="A170:L170"/>
    <mergeCell ref="M170:N170"/>
    <mergeCell ref="V176:X176"/>
    <mergeCell ref="A177:B177"/>
    <mergeCell ref="C177:D177"/>
    <mergeCell ref="M173:N173"/>
    <mergeCell ref="O173:P173"/>
    <mergeCell ref="Q173:S173"/>
    <mergeCell ref="T173:U173"/>
    <mergeCell ref="A173:B173"/>
    <mergeCell ref="C173:D173"/>
    <mergeCell ref="E173:G173"/>
    <mergeCell ref="C191:G191"/>
    <mergeCell ref="I191:X191"/>
    <mergeCell ref="A184:L184"/>
    <mergeCell ref="T180:U180"/>
    <mergeCell ref="V180:X180"/>
    <mergeCell ref="C181:H181"/>
    <mergeCell ref="J181:O181"/>
    <mergeCell ref="Q181:V181"/>
    <mergeCell ref="O184:X184"/>
    <mergeCell ref="O197:P197"/>
    <mergeCell ref="Q197:S197"/>
    <mergeCell ref="T197:U197"/>
    <mergeCell ref="V197:X197"/>
    <mergeCell ref="C195:G195"/>
    <mergeCell ref="H195:L195"/>
    <mergeCell ref="O195:S195"/>
    <mergeCell ref="T195:X195"/>
    <mergeCell ref="O196:P196"/>
    <mergeCell ref="Q196:S196"/>
    <mergeCell ref="A207:L207"/>
    <mergeCell ref="O207:X207"/>
    <mergeCell ref="O201:P201"/>
    <mergeCell ref="Q201:S201"/>
    <mergeCell ref="T201:U201"/>
    <mergeCell ref="V201:X201"/>
    <mergeCell ref="A202:B202"/>
    <mergeCell ref="C202:D202"/>
    <mergeCell ref="E202:G202"/>
    <mergeCell ref="H202:I202"/>
    <mergeCell ref="T11:X11"/>
    <mergeCell ref="A12:B12"/>
    <mergeCell ref="C12:D12"/>
    <mergeCell ref="E12:G12"/>
    <mergeCell ref="H12:I12"/>
    <mergeCell ref="J12:L12"/>
    <mergeCell ref="M12:N12"/>
    <mergeCell ref="O12:P12"/>
    <mergeCell ref="Q12:S12"/>
    <mergeCell ref="T12:U12"/>
    <mergeCell ref="V12:X12"/>
    <mergeCell ref="A13:B13"/>
    <mergeCell ref="C13:D13"/>
    <mergeCell ref="E13:G13"/>
    <mergeCell ref="H13:I13"/>
    <mergeCell ref="J13:L13"/>
    <mergeCell ref="T13:U13"/>
    <mergeCell ref="V13:X13"/>
    <mergeCell ref="A14:B14"/>
    <mergeCell ref="C14:D14"/>
    <mergeCell ref="E14:G14"/>
    <mergeCell ref="H14:I14"/>
    <mergeCell ref="J14:L14"/>
    <mergeCell ref="M14:N14"/>
    <mergeCell ref="O14:P14"/>
    <mergeCell ref="Q14:S14"/>
    <mergeCell ref="T14:U14"/>
    <mergeCell ref="V14:X14"/>
    <mergeCell ref="A15:B15"/>
    <mergeCell ref="C15:D15"/>
    <mergeCell ref="E15:G15"/>
    <mergeCell ref="H15:I15"/>
    <mergeCell ref="J15:L15"/>
    <mergeCell ref="M15:N15"/>
    <mergeCell ref="O15:P15"/>
    <mergeCell ref="Q15:S15"/>
    <mergeCell ref="T15:U15"/>
    <mergeCell ref="V15:X15"/>
    <mergeCell ref="A16:B16"/>
    <mergeCell ref="C16:D16"/>
    <mergeCell ref="E16:G16"/>
    <mergeCell ref="H16:I16"/>
    <mergeCell ref="J16:L16"/>
    <mergeCell ref="M16:N16"/>
    <mergeCell ref="O16:P16"/>
    <mergeCell ref="Q16:S16"/>
    <mergeCell ref="T16:U16"/>
    <mergeCell ref="V16:X16"/>
    <mergeCell ref="A17:B17"/>
    <mergeCell ref="C17:D17"/>
    <mergeCell ref="E17:G17"/>
    <mergeCell ref="H17:I17"/>
    <mergeCell ref="J17:L17"/>
    <mergeCell ref="M17:N17"/>
    <mergeCell ref="O17:P17"/>
    <mergeCell ref="Q17:S17"/>
    <mergeCell ref="T17:U17"/>
    <mergeCell ref="V17:X17"/>
    <mergeCell ref="A18:B18"/>
    <mergeCell ref="C18:D18"/>
    <mergeCell ref="E18:G18"/>
    <mergeCell ref="H18:I18"/>
    <mergeCell ref="J18:L18"/>
    <mergeCell ref="M18:N18"/>
    <mergeCell ref="O18:P18"/>
    <mergeCell ref="Q18:S18"/>
    <mergeCell ref="T18:U18"/>
    <mergeCell ref="V18:X18"/>
    <mergeCell ref="A19:B19"/>
    <mergeCell ref="C19:D19"/>
    <mergeCell ref="E19:G19"/>
    <mergeCell ref="H19:I19"/>
    <mergeCell ref="J19:L19"/>
    <mergeCell ref="M19:N19"/>
    <mergeCell ref="O19:P19"/>
    <mergeCell ref="Q19:S19"/>
    <mergeCell ref="T19:U19"/>
    <mergeCell ref="V19:X19"/>
    <mergeCell ref="C20:H20"/>
    <mergeCell ref="J20:O20"/>
    <mergeCell ref="Q20:V20"/>
    <mergeCell ref="O23:X23"/>
    <mergeCell ref="A32:L32"/>
    <mergeCell ref="M32:N32"/>
    <mergeCell ref="O32:X32"/>
    <mergeCell ref="C34:G34"/>
    <mergeCell ref="H34:L34"/>
    <mergeCell ref="O34:S34"/>
    <mergeCell ref="T34:X34"/>
    <mergeCell ref="A26:X26"/>
    <mergeCell ref="Q35:S35"/>
    <mergeCell ref="T35:U35"/>
    <mergeCell ref="V35:X35"/>
    <mergeCell ref="A36:B36"/>
    <mergeCell ref="C36:D36"/>
    <mergeCell ref="E36:G36"/>
    <mergeCell ref="H36:I36"/>
    <mergeCell ref="J36:L36"/>
    <mergeCell ref="M36:N36"/>
    <mergeCell ref="O36:P36"/>
    <mergeCell ref="Q36:S36"/>
    <mergeCell ref="T36:U36"/>
    <mergeCell ref="V36:X36"/>
    <mergeCell ref="A37:B37"/>
    <mergeCell ref="C37:D37"/>
    <mergeCell ref="E37:G37"/>
    <mergeCell ref="H37:I37"/>
    <mergeCell ref="J37:L37"/>
    <mergeCell ref="M37:N37"/>
    <mergeCell ref="O37:P37"/>
    <mergeCell ref="Q37:S37"/>
    <mergeCell ref="T37:U37"/>
    <mergeCell ref="V37:X37"/>
    <mergeCell ref="A38:B38"/>
    <mergeCell ref="C38:D38"/>
    <mergeCell ref="E38:G38"/>
    <mergeCell ref="H38:I38"/>
    <mergeCell ref="J38:L38"/>
    <mergeCell ref="M38:N38"/>
    <mergeCell ref="V38:X38"/>
    <mergeCell ref="A39:B39"/>
    <mergeCell ref="C39:D39"/>
    <mergeCell ref="E39:G39"/>
    <mergeCell ref="H39:I39"/>
    <mergeCell ref="J39:L39"/>
    <mergeCell ref="M39:N39"/>
    <mergeCell ref="A40:B40"/>
    <mergeCell ref="C40:D40"/>
    <mergeCell ref="E40:G40"/>
    <mergeCell ref="H40:I40"/>
    <mergeCell ref="J40:L40"/>
    <mergeCell ref="M40:N40"/>
    <mergeCell ref="O40:P40"/>
    <mergeCell ref="Q40:S40"/>
    <mergeCell ref="T40:U40"/>
    <mergeCell ref="V40:X40"/>
    <mergeCell ref="A41:B41"/>
    <mergeCell ref="C41:D41"/>
    <mergeCell ref="E41:G41"/>
    <mergeCell ref="H41:I41"/>
    <mergeCell ref="J41:L41"/>
    <mergeCell ref="M41:N41"/>
    <mergeCell ref="O41:P41"/>
    <mergeCell ref="Q41:S41"/>
    <mergeCell ref="T41:U41"/>
    <mergeCell ref="V41:X41"/>
    <mergeCell ref="A42:B42"/>
    <mergeCell ref="C42:D42"/>
    <mergeCell ref="E42:G42"/>
    <mergeCell ref="H42:I42"/>
    <mergeCell ref="J42:L42"/>
    <mergeCell ref="M42:N42"/>
    <mergeCell ref="O42:P42"/>
    <mergeCell ref="Q42:S42"/>
    <mergeCell ref="T42:U42"/>
    <mergeCell ref="O46:X46"/>
    <mergeCell ref="A55:L55"/>
    <mergeCell ref="M55:N55"/>
    <mergeCell ref="O55:X55"/>
    <mergeCell ref="C43:H43"/>
    <mergeCell ref="J43:O43"/>
    <mergeCell ref="Q43:V43"/>
    <mergeCell ref="C57:G57"/>
    <mergeCell ref="H57:L57"/>
    <mergeCell ref="O57:S57"/>
    <mergeCell ref="T57:X57"/>
    <mergeCell ref="A46:L46"/>
    <mergeCell ref="A58:B58"/>
    <mergeCell ref="C58:D58"/>
    <mergeCell ref="E58:G58"/>
    <mergeCell ref="H58:I58"/>
    <mergeCell ref="J58:L58"/>
    <mergeCell ref="M58:N58"/>
    <mergeCell ref="O58:P58"/>
    <mergeCell ref="Q58:S58"/>
    <mergeCell ref="T58:U58"/>
    <mergeCell ref="V58:X58"/>
    <mergeCell ref="A59:B59"/>
    <mergeCell ref="C59:D59"/>
    <mergeCell ref="E59:G59"/>
    <mergeCell ref="H59:I59"/>
    <mergeCell ref="J59:L59"/>
    <mergeCell ref="M59:N59"/>
    <mergeCell ref="A60:B60"/>
    <mergeCell ref="C60:D60"/>
    <mergeCell ref="E60:G60"/>
    <mergeCell ref="H60:I60"/>
    <mergeCell ref="J60:L60"/>
    <mergeCell ref="M60:N60"/>
    <mergeCell ref="O60:P60"/>
    <mergeCell ref="Q60:S60"/>
    <mergeCell ref="T60:U60"/>
    <mergeCell ref="V60:X60"/>
    <mergeCell ref="A61:B61"/>
    <mergeCell ref="C61:D61"/>
    <mergeCell ref="E61:G61"/>
    <mergeCell ref="H61:I61"/>
    <mergeCell ref="J61:L61"/>
    <mergeCell ref="M61:N61"/>
    <mergeCell ref="O61:P61"/>
    <mergeCell ref="Q61:S61"/>
    <mergeCell ref="T61:U61"/>
    <mergeCell ref="V61:X61"/>
    <mergeCell ref="A62:B62"/>
    <mergeCell ref="C62:D62"/>
    <mergeCell ref="E62:G62"/>
    <mergeCell ref="H62:I62"/>
    <mergeCell ref="J62:L62"/>
    <mergeCell ref="M62:N62"/>
    <mergeCell ref="O62:P62"/>
    <mergeCell ref="Q62:S62"/>
    <mergeCell ref="T62:U62"/>
    <mergeCell ref="V62:X62"/>
    <mergeCell ref="A63:B63"/>
    <mergeCell ref="C63:D63"/>
    <mergeCell ref="E63:G63"/>
    <mergeCell ref="H63:I63"/>
    <mergeCell ref="J63:L63"/>
    <mergeCell ref="M63:N63"/>
    <mergeCell ref="C64:D64"/>
    <mergeCell ref="E64:G64"/>
    <mergeCell ref="H64:I64"/>
    <mergeCell ref="J64:L64"/>
    <mergeCell ref="M64:N64"/>
    <mergeCell ref="O64:P64"/>
    <mergeCell ref="Q64:S64"/>
    <mergeCell ref="T64:U64"/>
    <mergeCell ref="V64:X64"/>
    <mergeCell ref="A65:B65"/>
    <mergeCell ref="C65:D65"/>
    <mergeCell ref="E65:G65"/>
    <mergeCell ref="H65:I65"/>
    <mergeCell ref="J65:L65"/>
    <mergeCell ref="M65:N65"/>
    <mergeCell ref="O65:P65"/>
    <mergeCell ref="Q65:S65"/>
    <mergeCell ref="T65:U65"/>
    <mergeCell ref="V65:X65"/>
    <mergeCell ref="C66:H66"/>
    <mergeCell ref="J66:O66"/>
    <mergeCell ref="Q66:V66"/>
    <mergeCell ref="A81:B81"/>
    <mergeCell ref="C81:D81"/>
    <mergeCell ref="E81:G81"/>
    <mergeCell ref="H81:I81"/>
    <mergeCell ref="J81:L81"/>
    <mergeCell ref="M81:N81"/>
    <mergeCell ref="O81:P81"/>
    <mergeCell ref="Q81:S81"/>
    <mergeCell ref="T81:U81"/>
    <mergeCell ref="V81:X81"/>
    <mergeCell ref="A82:B82"/>
    <mergeCell ref="C82:D82"/>
    <mergeCell ref="E82:G82"/>
    <mergeCell ref="H82:I82"/>
    <mergeCell ref="J82:L82"/>
    <mergeCell ref="M82:N82"/>
    <mergeCell ref="O82:P82"/>
    <mergeCell ref="Q82:S82"/>
    <mergeCell ref="T82:U82"/>
    <mergeCell ref="V82:X82"/>
    <mergeCell ref="A83:B83"/>
    <mergeCell ref="C83:D83"/>
    <mergeCell ref="E83:G83"/>
    <mergeCell ref="H83:I83"/>
    <mergeCell ref="J83:L83"/>
    <mergeCell ref="M83:N83"/>
    <mergeCell ref="O83:P83"/>
    <mergeCell ref="Q83:S83"/>
    <mergeCell ref="T83:U83"/>
    <mergeCell ref="V83:X83"/>
    <mergeCell ref="A84:B84"/>
    <mergeCell ref="C84:D84"/>
    <mergeCell ref="E84:G84"/>
    <mergeCell ref="H84:I84"/>
    <mergeCell ref="J84:L84"/>
    <mergeCell ref="M84:N84"/>
    <mergeCell ref="A85:B85"/>
    <mergeCell ref="C85:D85"/>
    <mergeCell ref="E85:G85"/>
    <mergeCell ref="H85:I85"/>
    <mergeCell ref="J85:L85"/>
    <mergeCell ref="M85:N85"/>
    <mergeCell ref="T85:U85"/>
    <mergeCell ref="V85:X85"/>
    <mergeCell ref="A86:B86"/>
    <mergeCell ref="C86:D86"/>
    <mergeCell ref="E86:G86"/>
    <mergeCell ref="H86:I86"/>
    <mergeCell ref="J86:L86"/>
    <mergeCell ref="M86:N86"/>
    <mergeCell ref="O86:P86"/>
    <mergeCell ref="Q86:S86"/>
    <mergeCell ref="T86:U86"/>
    <mergeCell ref="V86:X86"/>
    <mergeCell ref="A87:B87"/>
    <mergeCell ref="C87:D87"/>
    <mergeCell ref="E87:G87"/>
    <mergeCell ref="H87:I87"/>
    <mergeCell ref="J87:L87"/>
    <mergeCell ref="M87:N87"/>
    <mergeCell ref="O87:P87"/>
    <mergeCell ref="Q87:S87"/>
    <mergeCell ref="T87:U87"/>
    <mergeCell ref="V87:X87"/>
    <mergeCell ref="A88:B88"/>
    <mergeCell ref="C88:D88"/>
    <mergeCell ref="E88:G88"/>
    <mergeCell ref="H88:I88"/>
    <mergeCell ref="J88:L88"/>
    <mergeCell ref="M88:N88"/>
    <mergeCell ref="O88:P88"/>
    <mergeCell ref="Q88:S88"/>
    <mergeCell ref="T88:U88"/>
    <mergeCell ref="O92:X92"/>
    <mergeCell ref="A101:L101"/>
    <mergeCell ref="M101:N101"/>
    <mergeCell ref="O101:X101"/>
    <mergeCell ref="C103:G103"/>
    <mergeCell ref="H103:L103"/>
    <mergeCell ref="O103:S103"/>
    <mergeCell ref="T103:X103"/>
    <mergeCell ref="A92:L92"/>
    <mergeCell ref="A104:B104"/>
    <mergeCell ref="C104:D104"/>
    <mergeCell ref="E104:G104"/>
    <mergeCell ref="H104:I104"/>
    <mergeCell ref="J104:L104"/>
    <mergeCell ref="M104:N104"/>
    <mergeCell ref="O104:P104"/>
    <mergeCell ref="Q104:S104"/>
    <mergeCell ref="T104:U104"/>
    <mergeCell ref="V104:X104"/>
    <mergeCell ref="A105:B105"/>
    <mergeCell ref="C105:D105"/>
    <mergeCell ref="E105:G105"/>
    <mergeCell ref="H105:I105"/>
    <mergeCell ref="J105:L105"/>
    <mergeCell ref="M105:N105"/>
    <mergeCell ref="A106:B106"/>
    <mergeCell ref="C106:D106"/>
    <mergeCell ref="E106:G106"/>
    <mergeCell ref="H106:I106"/>
    <mergeCell ref="J106:L106"/>
    <mergeCell ref="M106:N106"/>
    <mergeCell ref="O106:P106"/>
    <mergeCell ref="Q106:S106"/>
    <mergeCell ref="T106:U106"/>
    <mergeCell ref="V106:X106"/>
    <mergeCell ref="A107:B107"/>
    <mergeCell ref="C107:D107"/>
    <mergeCell ref="E107:G107"/>
    <mergeCell ref="H107:I107"/>
    <mergeCell ref="J107:L107"/>
    <mergeCell ref="M107:N107"/>
    <mergeCell ref="O107:P107"/>
    <mergeCell ref="Q107:S107"/>
    <mergeCell ref="T107:U107"/>
    <mergeCell ref="V107:X107"/>
    <mergeCell ref="A108:B108"/>
    <mergeCell ref="C108:D108"/>
    <mergeCell ref="E108:G108"/>
    <mergeCell ref="H108:I108"/>
    <mergeCell ref="J108:L108"/>
    <mergeCell ref="M108:N108"/>
    <mergeCell ref="O108:P108"/>
    <mergeCell ref="Q108:S108"/>
    <mergeCell ref="T108:U108"/>
    <mergeCell ref="V108:X108"/>
    <mergeCell ref="A109:B109"/>
    <mergeCell ref="C109:D109"/>
    <mergeCell ref="E109:G109"/>
    <mergeCell ref="H109:I109"/>
    <mergeCell ref="J109:L109"/>
    <mergeCell ref="M109:N109"/>
    <mergeCell ref="H110:I110"/>
    <mergeCell ref="J110:L110"/>
    <mergeCell ref="M110:N110"/>
    <mergeCell ref="O110:P110"/>
    <mergeCell ref="Q110:S110"/>
    <mergeCell ref="T110:U110"/>
    <mergeCell ref="V110:X110"/>
    <mergeCell ref="A111:B111"/>
    <mergeCell ref="C111:D111"/>
    <mergeCell ref="E111:G111"/>
    <mergeCell ref="H111:I111"/>
    <mergeCell ref="J111:L111"/>
    <mergeCell ref="M111:N111"/>
    <mergeCell ref="O111:P111"/>
    <mergeCell ref="Q111:S111"/>
    <mergeCell ref="T111:U111"/>
    <mergeCell ref="V111:X111"/>
    <mergeCell ref="C112:H112"/>
    <mergeCell ref="J112:O112"/>
    <mergeCell ref="Q112:V112"/>
    <mergeCell ref="O124:X124"/>
    <mergeCell ref="C126:G126"/>
    <mergeCell ref="H126:L126"/>
    <mergeCell ref="O126:S126"/>
    <mergeCell ref="T126:X126"/>
    <mergeCell ref="A118:X118"/>
    <mergeCell ref="H127:I127"/>
    <mergeCell ref="J127:L127"/>
    <mergeCell ref="V127:X127"/>
    <mergeCell ref="A128:B128"/>
    <mergeCell ref="C128:D128"/>
    <mergeCell ref="E128:G128"/>
    <mergeCell ref="H128:I128"/>
    <mergeCell ref="J128:L128"/>
    <mergeCell ref="M128:N128"/>
    <mergeCell ref="O128:P128"/>
    <mergeCell ref="Q128:S128"/>
    <mergeCell ref="T128:U128"/>
    <mergeCell ref="V128:X128"/>
    <mergeCell ref="A129:B129"/>
    <mergeCell ref="C129:D129"/>
    <mergeCell ref="E129:G129"/>
    <mergeCell ref="H129:I129"/>
    <mergeCell ref="J129:L129"/>
    <mergeCell ref="M129:N129"/>
    <mergeCell ref="O129:P129"/>
    <mergeCell ref="Q129:S129"/>
    <mergeCell ref="T129:U129"/>
    <mergeCell ref="V129:X129"/>
    <mergeCell ref="A130:B130"/>
    <mergeCell ref="C130:D130"/>
    <mergeCell ref="E130:G130"/>
    <mergeCell ref="H130:I130"/>
    <mergeCell ref="J130:L130"/>
    <mergeCell ref="M130:N130"/>
    <mergeCell ref="O130:P130"/>
    <mergeCell ref="E131:G131"/>
    <mergeCell ref="H131:I131"/>
    <mergeCell ref="J131:L131"/>
    <mergeCell ref="M131:N131"/>
    <mergeCell ref="O131:P131"/>
    <mergeCell ref="Q131:S131"/>
    <mergeCell ref="M132:N132"/>
    <mergeCell ref="O132:P132"/>
    <mergeCell ref="Q132:S132"/>
    <mergeCell ref="T132:U132"/>
    <mergeCell ref="Q130:S130"/>
    <mergeCell ref="T130:U130"/>
    <mergeCell ref="T131:U131"/>
    <mergeCell ref="M133:N133"/>
    <mergeCell ref="O133:P133"/>
    <mergeCell ref="Q133:S133"/>
    <mergeCell ref="T133:U133"/>
    <mergeCell ref="V131:X131"/>
    <mergeCell ref="A132:B132"/>
    <mergeCell ref="C132:D132"/>
    <mergeCell ref="E132:G132"/>
    <mergeCell ref="H132:I132"/>
    <mergeCell ref="J132:L132"/>
    <mergeCell ref="J134:L134"/>
    <mergeCell ref="M134:N134"/>
    <mergeCell ref="O134:P134"/>
    <mergeCell ref="Q134:S134"/>
    <mergeCell ref="V132:X132"/>
    <mergeCell ref="A133:B133"/>
    <mergeCell ref="C133:D133"/>
    <mergeCell ref="E133:G133"/>
    <mergeCell ref="H133:I133"/>
    <mergeCell ref="J133:L133"/>
    <mergeCell ref="O147:X147"/>
    <mergeCell ref="A139:X139"/>
    <mergeCell ref="A141:X141"/>
    <mergeCell ref="C143:G143"/>
    <mergeCell ref="I143:X143"/>
    <mergeCell ref="V133:X133"/>
    <mergeCell ref="A134:B134"/>
    <mergeCell ref="C134:D134"/>
    <mergeCell ref="E134:G134"/>
    <mergeCell ref="H134:I134"/>
    <mergeCell ref="E150:G150"/>
    <mergeCell ref="H150:I150"/>
    <mergeCell ref="J150:L150"/>
    <mergeCell ref="M150:N150"/>
    <mergeCell ref="A147:L147"/>
    <mergeCell ref="M147:N147"/>
    <mergeCell ref="T150:U150"/>
    <mergeCell ref="V150:X150"/>
    <mergeCell ref="A151:B151"/>
    <mergeCell ref="C151:D151"/>
    <mergeCell ref="E151:G151"/>
    <mergeCell ref="H151:I151"/>
    <mergeCell ref="J151:L151"/>
    <mergeCell ref="M151:N151"/>
    <mergeCell ref="A150:B150"/>
    <mergeCell ref="C150:D150"/>
    <mergeCell ref="A152:B152"/>
    <mergeCell ref="C152:D152"/>
    <mergeCell ref="E152:G152"/>
    <mergeCell ref="H152:I152"/>
    <mergeCell ref="J152:L152"/>
    <mergeCell ref="M152:N152"/>
    <mergeCell ref="O152:P152"/>
    <mergeCell ref="Q152:S152"/>
    <mergeCell ref="T152:U152"/>
    <mergeCell ref="V152:X152"/>
    <mergeCell ref="A153:B153"/>
    <mergeCell ref="C153:D153"/>
    <mergeCell ref="E153:G153"/>
    <mergeCell ref="H153:I153"/>
    <mergeCell ref="J153:L153"/>
    <mergeCell ref="M153:N153"/>
    <mergeCell ref="O153:P153"/>
    <mergeCell ref="Q153:S153"/>
    <mergeCell ref="T153:U153"/>
    <mergeCell ref="V153:X153"/>
    <mergeCell ref="A154:B154"/>
    <mergeCell ref="C154:D154"/>
    <mergeCell ref="E154:G154"/>
    <mergeCell ref="H154:I154"/>
    <mergeCell ref="J154:L154"/>
    <mergeCell ref="M154:N154"/>
    <mergeCell ref="O154:P154"/>
    <mergeCell ref="Q154:S154"/>
    <mergeCell ref="T154:U154"/>
    <mergeCell ref="V154:X154"/>
    <mergeCell ref="A155:B155"/>
    <mergeCell ref="C155:D155"/>
    <mergeCell ref="E155:G155"/>
    <mergeCell ref="H155:I155"/>
    <mergeCell ref="J155:L155"/>
    <mergeCell ref="M155:N155"/>
    <mergeCell ref="H156:I156"/>
    <mergeCell ref="J156:L156"/>
    <mergeCell ref="M156:N156"/>
    <mergeCell ref="O156:P156"/>
    <mergeCell ref="Q156:S156"/>
    <mergeCell ref="T156:U156"/>
    <mergeCell ref="V156:X156"/>
    <mergeCell ref="A157:B157"/>
    <mergeCell ref="C157:D157"/>
    <mergeCell ref="E157:G157"/>
    <mergeCell ref="H157:I157"/>
    <mergeCell ref="J157:L157"/>
    <mergeCell ref="M157:N157"/>
    <mergeCell ref="O157:P157"/>
    <mergeCell ref="Q157:S157"/>
    <mergeCell ref="T157:U157"/>
    <mergeCell ref="V157:X157"/>
    <mergeCell ref="C158:H158"/>
    <mergeCell ref="J158:O158"/>
    <mergeCell ref="Q158:V158"/>
    <mergeCell ref="O170:X170"/>
    <mergeCell ref="C172:G172"/>
    <mergeCell ref="H172:L172"/>
    <mergeCell ref="O172:S172"/>
    <mergeCell ref="T172:X172"/>
    <mergeCell ref="A164:X164"/>
    <mergeCell ref="H173:I173"/>
    <mergeCell ref="J173:L173"/>
    <mergeCell ref="V173:X173"/>
    <mergeCell ref="A174:B174"/>
    <mergeCell ref="C174:D174"/>
    <mergeCell ref="E174:G174"/>
    <mergeCell ref="H174:I174"/>
    <mergeCell ref="J174:L174"/>
    <mergeCell ref="M174:N174"/>
    <mergeCell ref="O174:P174"/>
    <mergeCell ref="Q174:S174"/>
    <mergeCell ref="T174:U174"/>
    <mergeCell ref="V174:X174"/>
    <mergeCell ref="A175:B175"/>
    <mergeCell ref="C175:D175"/>
    <mergeCell ref="E175:G175"/>
    <mergeCell ref="H175:I175"/>
    <mergeCell ref="J175:L175"/>
    <mergeCell ref="M175:N175"/>
    <mergeCell ref="O175:P175"/>
    <mergeCell ref="Q175:S175"/>
    <mergeCell ref="T175:U175"/>
    <mergeCell ref="V175:X175"/>
    <mergeCell ref="A176:B176"/>
    <mergeCell ref="C176:D176"/>
    <mergeCell ref="E176:G176"/>
    <mergeCell ref="H176:I176"/>
    <mergeCell ref="J176:L176"/>
    <mergeCell ref="M176:N176"/>
    <mergeCell ref="O176:P176"/>
    <mergeCell ref="E177:G177"/>
    <mergeCell ref="H177:I177"/>
    <mergeCell ref="J177:L177"/>
    <mergeCell ref="M177:N177"/>
    <mergeCell ref="O177:P177"/>
    <mergeCell ref="Q177:S177"/>
    <mergeCell ref="M178:N178"/>
    <mergeCell ref="O178:P178"/>
    <mergeCell ref="Q178:S178"/>
    <mergeCell ref="T178:U178"/>
    <mergeCell ref="Q176:S176"/>
    <mergeCell ref="T176:U176"/>
    <mergeCell ref="T177:U177"/>
    <mergeCell ref="M179:N179"/>
    <mergeCell ref="O179:P179"/>
    <mergeCell ref="Q179:S179"/>
    <mergeCell ref="T179:U179"/>
    <mergeCell ref="V177:X177"/>
    <mergeCell ref="A178:B178"/>
    <mergeCell ref="C178:D178"/>
    <mergeCell ref="E178:G178"/>
    <mergeCell ref="H178:I178"/>
    <mergeCell ref="J178:L178"/>
    <mergeCell ref="J180:L180"/>
    <mergeCell ref="M180:N180"/>
    <mergeCell ref="O180:P180"/>
    <mergeCell ref="Q180:S180"/>
    <mergeCell ref="V178:X178"/>
    <mergeCell ref="A179:B179"/>
    <mergeCell ref="C179:D179"/>
    <mergeCell ref="E179:G179"/>
    <mergeCell ref="H179:I179"/>
    <mergeCell ref="J179:L179"/>
    <mergeCell ref="O193:X193"/>
    <mergeCell ref="A185:X185"/>
    <mergeCell ref="A187:X187"/>
    <mergeCell ref="C189:G189"/>
    <mergeCell ref="I189:X189"/>
    <mergeCell ref="V179:X179"/>
    <mergeCell ref="A180:B180"/>
    <mergeCell ref="C180:D180"/>
    <mergeCell ref="E180:G180"/>
    <mergeCell ref="H180:I180"/>
    <mergeCell ref="E196:G196"/>
    <mergeCell ref="H196:I196"/>
    <mergeCell ref="J196:L196"/>
    <mergeCell ref="M196:N196"/>
    <mergeCell ref="A193:L193"/>
    <mergeCell ref="M193:N193"/>
    <mergeCell ref="T196:U196"/>
    <mergeCell ref="V196:X196"/>
    <mergeCell ref="A197:B197"/>
    <mergeCell ref="C197:D197"/>
    <mergeCell ref="E197:G197"/>
    <mergeCell ref="H197:I197"/>
    <mergeCell ref="J197:L197"/>
    <mergeCell ref="M197:N197"/>
    <mergeCell ref="A196:B196"/>
    <mergeCell ref="C196:D196"/>
    <mergeCell ref="A198:B198"/>
    <mergeCell ref="C198:D198"/>
    <mergeCell ref="E198:G198"/>
    <mergeCell ref="H198:I198"/>
    <mergeCell ref="J198:L198"/>
    <mergeCell ref="M198:N198"/>
    <mergeCell ref="O198:P198"/>
    <mergeCell ref="Q198:S198"/>
    <mergeCell ref="T198:U198"/>
    <mergeCell ref="V198:X198"/>
    <mergeCell ref="A199:B199"/>
    <mergeCell ref="C199:D199"/>
    <mergeCell ref="E199:G199"/>
    <mergeCell ref="H199:I199"/>
    <mergeCell ref="J199:L199"/>
    <mergeCell ref="M199:N199"/>
    <mergeCell ref="O199:P199"/>
    <mergeCell ref="Q199:S199"/>
    <mergeCell ref="T199:U199"/>
    <mergeCell ref="V199:X199"/>
    <mergeCell ref="A200:B200"/>
    <mergeCell ref="C200:D200"/>
    <mergeCell ref="E200:G200"/>
    <mergeCell ref="H200:I200"/>
    <mergeCell ref="J200:L200"/>
    <mergeCell ref="M200:N200"/>
    <mergeCell ref="O200:P200"/>
    <mergeCell ref="Q200:S200"/>
    <mergeCell ref="T200:U200"/>
    <mergeCell ref="V200:X200"/>
    <mergeCell ref="A201:B201"/>
    <mergeCell ref="C201:D201"/>
    <mergeCell ref="E201:G201"/>
    <mergeCell ref="H201:I201"/>
    <mergeCell ref="J201:L201"/>
    <mergeCell ref="M201:N201"/>
    <mergeCell ref="J202:L202"/>
    <mergeCell ref="M202:N202"/>
    <mergeCell ref="O202:P202"/>
    <mergeCell ref="Q202:S202"/>
    <mergeCell ref="T202:U202"/>
    <mergeCell ref="V202:X202"/>
    <mergeCell ref="A203:B203"/>
    <mergeCell ref="C203:D203"/>
    <mergeCell ref="E203:G203"/>
    <mergeCell ref="H203:I203"/>
    <mergeCell ref="J203:L203"/>
    <mergeCell ref="M203:N203"/>
    <mergeCell ref="O203:P203"/>
    <mergeCell ref="Q203:S203"/>
    <mergeCell ref="T203:U203"/>
    <mergeCell ref="V203:X203"/>
    <mergeCell ref="C204:H204"/>
    <mergeCell ref="J204:O204"/>
    <mergeCell ref="Q204:V204"/>
  </mergeCells>
  <phoneticPr fontId="1" type="noConversion"/>
  <conditionalFormatting sqref="A193 O193 C191:G191">
    <cfRule type="cellIs" dxfId="27" priority="17" stopIfTrue="1" operator="equal">
      <formula>0</formula>
    </cfRule>
  </conditionalFormatting>
  <conditionalFormatting sqref="A9 O9 C7:G7">
    <cfRule type="cellIs" dxfId="26" priority="8" stopIfTrue="1" operator="equal">
      <formula>0</formula>
    </cfRule>
  </conditionalFormatting>
  <conditionalFormatting sqref="A124 O124 C122:G122">
    <cfRule type="cellIs" dxfId="25" priority="3" stopIfTrue="1" operator="equal">
      <formula>0</formula>
    </cfRule>
  </conditionalFormatting>
  <conditionalFormatting sqref="A32 O32 C30:G30">
    <cfRule type="cellIs" dxfId="24" priority="7" stopIfTrue="1" operator="equal">
      <formula>0</formula>
    </cfRule>
  </conditionalFormatting>
  <conditionalFormatting sqref="A55 O55 C53:G53">
    <cfRule type="cellIs" dxfId="23" priority="6" stopIfTrue="1" operator="equal">
      <formula>0</formula>
    </cfRule>
  </conditionalFormatting>
  <conditionalFormatting sqref="A78 O78 C76:G76">
    <cfRule type="cellIs" dxfId="22" priority="5" stopIfTrue="1" operator="equal">
      <formula>0</formula>
    </cfRule>
  </conditionalFormatting>
  <conditionalFormatting sqref="A101 O101 C99:G99">
    <cfRule type="cellIs" dxfId="21" priority="4" stopIfTrue="1" operator="equal">
      <formula>0</formula>
    </cfRule>
  </conditionalFormatting>
  <conditionalFormatting sqref="A147 O147 C145:G145">
    <cfRule type="cellIs" dxfId="20" priority="2" stopIfTrue="1" operator="equal">
      <formula>0</formula>
    </cfRule>
  </conditionalFormatting>
  <conditionalFormatting sqref="A170 O170 C168:G168">
    <cfRule type="cellIs" dxfId="19" priority="1" stopIfTrue="1" operator="equal">
      <formula>0</formula>
    </cfRule>
  </conditionalFormatting>
  <pageMargins left="0" right="0" top="0" bottom="0" header="0.511811023622047" footer="0.511811023622047"/>
  <pageSetup paperSize="9" orientation="portrait" r:id="rId1"/>
  <headerFooter alignWithMargins="0"/>
  <rowBreaks count="8" manualBreakCount="8">
    <brk id="23" max="16383" man="1"/>
    <brk id="46" max="16383" man="1"/>
    <brk id="69" max="16383" man="1"/>
    <brk id="92" max="16383" man="1"/>
    <brk id="115" max="16383" man="1"/>
    <brk id="138" max="16383" man="1"/>
    <brk id="161" max="16383" man="1"/>
    <brk id="184" max="16383" man="1"/>
  </rowBreaks>
</worksheet>
</file>

<file path=xl/worksheets/sheet11.xml><?xml version="1.0" encoding="utf-8"?>
<worksheet xmlns="http://schemas.openxmlformats.org/spreadsheetml/2006/main" xmlns:r="http://schemas.openxmlformats.org/officeDocument/2006/relationships">
  <sheetPr codeName="Sheet4"/>
  <dimension ref="A1:X644"/>
  <sheetViews>
    <sheetView showGridLines="0" view="pageBreakPreview" zoomScaleNormal="100" zoomScaleSheetLayoutView="100" workbookViewId="0">
      <selection activeCell="L643" sqref="L643"/>
    </sheetView>
  </sheetViews>
  <sheetFormatPr defaultRowHeight="12.75"/>
  <cols>
    <col min="1" max="11" width="1.7109375" customWidth="1"/>
    <col min="12" max="13" width="1.28515625" customWidth="1"/>
    <col min="14" max="24" width="1.7109375" customWidth="1"/>
  </cols>
  <sheetData>
    <row r="1" spans="1:24" ht="18">
      <c r="A1" s="220" t="str">
        <f>TEAMS!$D$1</f>
        <v>CLUB NAME</v>
      </c>
      <c r="B1" s="220"/>
      <c r="C1" s="220"/>
      <c r="D1" s="220"/>
      <c r="E1" s="220"/>
      <c r="F1" s="220"/>
      <c r="G1" s="220"/>
      <c r="H1" s="220"/>
      <c r="I1" s="220"/>
      <c r="J1" s="220"/>
      <c r="K1" s="220"/>
      <c r="L1" s="220"/>
      <c r="M1" s="220"/>
      <c r="N1" s="220"/>
      <c r="O1" s="220"/>
      <c r="P1" s="220"/>
      <c r="Q1" s="220"/>
      <c r="R1" s="220"/>
      <c r="S1" s="220"/>
      <c r="T1" s="220"/>
      <c r="U1" s="220"/>
      <c r="V1" s="220"/>
      <c r="W1" s="220"/>
      <c r="X1" s="220"/>
    </row>
    <row r="2" spans="1:24" ht="6" customHeight="1"/>
    <row r="3" spans="1:24" ht="15.75">
      <c r="A3" s="221" t="str">
        <f>TEAMS!$D$3</f>
        <v>Tuesday Mens Mufti.</v>
      </c>
      <c r="B3" s="221"/>
      <c r="C3" s="221"/>
      <c r="D3" s="221"/>
      <c r="E3" s="221"/>
      <c r="F3" s="221"/>
      <c r="G3" s="221"/>
      <c r="H3" s="221"/>
      <c r="I3" s="221"/>
      <c r="J3" s="221"/>
      <c r="K3" s="221"/>
      <c r="L3" s="221"/>
      <c r="M3" s="221"/>
      <c r="N3" s="221"/>
      <c r="O3" s="221"/>
      <c r="P3" s="221"/>
      <c r="Q3" s="221"/>
      <c r="R3" s="221"/>
      <c r="S3" s="221"/>
      <c r="T3" s="221"/>
      <c r="U3" s="221"/>
      <c r="V3" s="221"/>
      <c r="W3" s="221"/>
      <c r="X3" s="221"/>
    </row>
    <row r="4" spans="1:24" ht="6" customHeight="1"/>
    <row r="5" spans="1:24" ht="15.75">
      <c r="C5" s="222" t="s">
        <v>2</v>
      </c>
      <c r="D5" s="222"/>
      <c r="E5" s="222"/>
      <c r="F5" s="222"/>
      <c r="G5" s="222"/>
      <c r="H5" s="3"/>
      <c r="I5" s="222" t="s">
        <v>1</v>
      </c>
      <c r="J5" s="222"/>
      <c r="K5" s="222"/>
      <c r="L5" s="222"/>
      <c r="M5" s="222"/>
      <c r="N5" s="222"/>
      <c r="O5" s="222"/>
      <c r="P5" s="222"/>
      <c r="Q5" s="222"/>
      <c r="R5" s="222"/>
      <c r="S5" s="222"/>
      <c r="T5" s="222"/>
      <c r="U5" s="222"/>
      <c r="V5" s="222"/>
      <c r="W5" s="222"/>
      <c r="X5" s="222"/>
    </row>
    <row r="6" spans="1:24" ht="3" customHeight="1"/>
    <row r="7" spans="1:24" ht="21.6" customHeight="1" thickBot="1">
      <c r="C7" s="228">
        <f>TEAMS!$C$5</f>
        <v>0</v>
      </c>
      <c r="D7" s="229"/>
      <c r="E7" s="229"/>
      <c r="F7" s="229"/>
      <c r="G7" s="230"/>
      <c r="I7" s="231">
        <f>TEAMS!$D$2</f>
        <v>40609</v>
      </c>
      <c r="J7" s="232"/>
      <c r="K7" s="232"/>
      <c r="L7" s="232"/>
      <c r="M7" s="232"/>
      <c r="N7" s="232"/>
      <c r="O7" s="232"/>
      <c r="P7" s="232"/>
      <c r="Q7" s="232"/>
      <c r="R7" s="232"/>
      <c r="S7" s="232"/>
      <c r="T7" s="232"/>
      <c r="U7" s="232"/>
      <c r="V7" s="232"/>
      <c r="W7" s="232"/>
      <c r="X7" s="233"/>
    </row>
    <row r="8" spans="1:24" ht="13.5" thickTop="1"/>
    <row r="9" spans="1:24" ht="20.45" customHeight="1" thickBot="1">
      <c r="A9" s="234" t="e">
        <f>TEAMS!#REF!</f>
        <v>#REF!</v>
      </c>
      <c r="B9" s="235"/>
      <c r="C9" s="235"/>
      <c r="D9" s="235"/>
      <c r="E9" s="235"/>
      <c r="F9" s="235"/>
      <c r="G9" s="235"/>
      <c r="H9" s="235"/>
      <c r="I9" s="235"/>
      <c r="J9" s="235"/>
      <c r="K9" s="236"/>
      <c r="L9" s="237" t="s">
        <v>3</v>
      </c>
      <c r="M9" s="238"/>
      <c r="N9" s="234" t="e">
        <f>TEAMS!#REF!</f>
        <v>#REF!</v>
      </c>
      <c r="O9" s="235"/>
      <c r="P9" s="235"/>
      <c r="Q9" s="235"/>
      <c r="R9" s="235"/>
      <c r="S9" s="235"/>
      <c r="T9" s="235"/>
      <c r="U9" s="235"/>
      <c r="V9" s="235"/>
      <c r="W9" s="235"/>
      <c r="X9" s="236"/>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c r="A11" s="234" t="e">
        <f>TEAMS!#REF!</f>
        <v>#REF!</v>
      </c>
      <c r="B11" s="235"/>
      <c r="C11" s="235"/>
      <c r="D11" s="235"/>
      <c r="E11" s="235"/>
      <c r="F11" s="235"/>
      <c r="G11" s="235"/>
      <c r="H11" s="235"/>
      <c r="I11" s="235"/>
      <c r="J11" s="235"/>
      <c r="K11" s="236"/>
      <c r="L11" s="237" t="s">
        <v>4</v>
      </c>
      <c r="M11" s="238"/>
      <c r="N11" s="234" t="e">
        <f>TEAMS!#REF!</f>
        <v>#REF!</v>
      </c>
      <c r="O11" s="235"/>
      <c r="P11" s="235"/>
      <c r="Q11" s="235"/>
      <c r="R11" s="235"/>
      <c r="S11" s="235"/>
      <c r="T11" s="235"/>
      <c r="U11" s="235"/>
      <c r="V11" s="235"/>
      <c r="W11" s="235"/>
      <c r="X11" s="236"/>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c r="A13" s="234" t="e">
        <f>TEAMS!#REF!</f>
        <v>#REF!</v>
      </c>
      <c r="B13" s="235"/>
      <c r="C13" s="235"/>
      <c r="D13" s="235"/>
      <c r="E13" s="235"/>
      <c r="F13" s="235"/>
      <c r="G13" s="235"/>
      <c r="H13" s="235"/>
      <c r="I13" s="235"/>
      <c r="J13" s="235"/>
      <c r="K13" s="236"/>
      <c r="L13" s="237" t="s">
        <v>5</v>
      </c>
      <c r="M13" s="238"/>
      <c r="N13" s="234" t="e">
        <f>TEAMS!#REF!</f>
        <v>#REF!</v>
      </c>
      <c r="O13" s="235"/>
      <c r="P13" s="235"/>
      <c r="Q13" s="235"/>
      <c r="R13" s="235"/>
      <c r="S13" s="235"/>
      <c r="T13" s="235"/>
      <c r="U13" s="235"/>
      <c r="V13" s="235"/>
      <c r="W13" s="235"/>
      <c r="X13" s="236"/>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c r="A15" s="234">
        <f>TEAMS!$D$6</f>
        <v>0</v>
      </c>
      <c r="B15" s="235"/>
      <c r="C15" s="235"/>
      <c r="D15" s="235"/>
      <c r="E15" s="235"/>
      <c r="F15" s="235"/>
      <c r="G15" s="235"/>
      <c r="H15" s="235"/>
      <c r="I15" s="235"/>
      <c r="J15" s="235"/>
      <c r="K15" s="236"/>
      <c r="L15" s="237" t="s">
        <v>6</v>
      </c>
      <c r="M15" s="239"/>
      <c r="N15" s="234">
        <f>TEAMS!$B$6</f>
        <v>0</v>
      </c>
      <c r="O15" s="235"/>
      <c r="P15" s="235"/>
      <c r="Q15" s="235"/>
      <c r="R15" s="235"/>
      <c r="S15" s="235"/>
      <c r="T15" s="235"/>
      <c r="U15" s="235"/>
      <c r="V15" s="235"/>
      <c r="W15" s="235"/>
      <c r="X15" s="236"/>
    </row>
    <row r="16" spans="1:24" ht="5.45" customHeight="1" thickTop="1"/>
    <row r="17" spans="1:24" ht="16.149999999999999" customHeight="1" thickBot="1">
      <c r="A17" s="23">
        <v>2</v>
      </c>
      <c r="C17" s="240" t="s">
        <v>9</v>
      </c>
      <c r="D17" s="240"/>
      <c r="E17" s="240"/>
      <c r="F17" s="240"/>
      <c r="G17" s="240"/>
      <c r="H17" s="240"/>
      <c r="I17" s="240"/>
      <c r="P17" s="240" t="s">
        <v>9</v>
      </c>
      <c r="Q17" s="240"/>
      <c r="R17" s="240"/>
      <c r="S17" s="240"/>
      <c r="T17" s="240"/>
      <c r="U17" s="240"/>
      <c r="V17" s="240"/>
    </row>
    <row r="18" spans="1:24" ht="30" customHeight="1" thickTop="1" thickBot="1">
      <c r="C18" s="241"/>
      <c r="D18" s="242"/>
      <c r="E18" s="242"/>
      <c r="F18" s="242"/>
      <c r="G18" s="242"/>
      <c r="H18" s="242"/>
      <c r="I18" s="243"/>
      <c r="P18" s="241"/>
      <c r="Q18" s="242"/>
      <c r="R18" s="242"/>
      <c r="S18" s="242"/>
      <c r="T18" s="242"/>
      <c r="U18" s="242"/>
      <c r="V18" s="243"/>
    </row>
    <row r="19" spans="1:24" ht="19.149999999999999" customHeight="1" thickTop="1">
      <c r="A19" s="247" t="s">
        <v>10</v>
      </c>
      <c r="B19" s="247"/>
      <c r="C19" s="247"/>
      <c r="D19" s="247"/>
      <c r="E19" s="247"/>
      <c r="F19" s="247"/>
      <c r="G19" s="247"/>
      <c r="H19" s="247"/>
      <c r="I19" s="247"/>
      <c r="J19" s="247"/>
      <c r="K19" s="247"/>
      <c r="N19" s="247" t="s">
        <v>10</v>
      </c>
      <c r="O19" s="247"/>
      <c r="P19" s="247"/>
      <c r="Q19" s="247"/>
      <c r="R19" s="247"/>
      <c r="S19" s="247"/>
      <c r="T19" s="247"/>
      <c r="U19" s="247"/>
      <c r="V19" s="247"/>
      <c r="W19" s="247"/>
      <c r="X19" s="247"/>
    </row>
    <row r="20" spans="1:24" ht="4.1500000000000004" customHeight="1" thickBot="1"/>
    <row r="21" spans="1:24" ht="28.15" customHeight="1" thickTop="1" thickBot="1">
      <c r="A21" s="241"/>
      <c r="B21" s="242"/>
      <c r="C21" s="242"/>
      <c r="D21" s="242"/>
      <c r="E21" s="242"/>
      <c r="F21" s="242"/>
      <c r="G21" s="242"/>
      <c r="H21" s="242"/>
      <c r="I21" s="242"/>
      <c r="J21" s="242"/>
      <c r="K21" s="243"/>
      <c r="L21" s="245">
        <v>1</v>
      </c>
      <c r="M21" s="246"/>
      <c r="N21" s="241"/>
      <c r="O21" s="242"/>
      <c r="P21" s="242"/>
      <c r="Q21" s="242"/>
      <c r="R21" s="242"/>
      <c r="S21" s="242"/>
      <c r="T21" s="242"/>
      <c r="U21" s="242"/>
      <c r="V21" s="242"/>
      <c r="W21" s="242"/>
      <c r="X21" s="243"/>
    </row>
    <row r="22" spans="1:24" ht="5.45" customHeight="1" thickTop="1"/>
    <row r="23" spans="1:24" ht="20.45" customHeight="1" thickBot="1">
      <c r="A23" s="227" t="s">
        <v>11</v>
      </c>
      <c r="B23" s="227"/>
      <c r="C23" s="227"/>
      <c r="D23" s="227"/>
      <c r="E23" s="227"/>
      <c r="F23" s="227"/>
      <c r="G23" s="227"/>
      <c r="H23" s="227"/>
      <c r="I23" s="227"/>
      <c r="J23" s="227"/>
      <c r="K23" s="227"/>
      <c r="L23" s="227"/>
      <c r="M23" s="244"/>
      <c r="N23" s="244"/>
      <c r="O23" s="244"/>
      <c r="P23" s="244"/>
      <c r="Q23" s="244"/>
      <c r="R23" s="244"/>
      <c r="S23" s="244"/>
      <c r="T23" s="244"/>
      <c r="U23" s="244"/>
      <c r="V23" s="244"/>
      <c r="W23" s="244"/>
      <c r="X23" s="244"/>
    </row>
    <row r="24" spans="1:24" ht="18">
      <c r="A24" s="220" t="str">
        <f>TEAMS!$D$1</f>
        <v>CLUB NAME</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row>
    <row r="25" spans="1:24" ht="6" customHeight="1"/>
    <row r="26" spans="1:24" ht="15.75">
      <c r="A26" s="221" t="str">
        <f>TEAMS!$D$3</f>
        <v>Tuesday Mens Mufti.</v>
      </c>
      <c r="B26" s="221"/>
      <c r="C26" s="221"/>
      <c r="D26" s="221"/>
      <c r="E26" s="221"/>
      <c r="F26" s="221"/>
      <c r="G26" s="221"/>
      <c r="H26" s="221"/>
      <c r="I26" s="221"/>
      <c r="J26" s="221"/>
      <c r="K26" s="221"/>
      <c r="L26" s="221"/>
      <c r="M26" s="221"/>
      <c r="N26" s="221"/>
      <c r="O26" s="221"/>
      <c r="P26" s="221"/>
      <c r="Q26" s="221"/>
      <c r="R26" s="221"/>
      <c r="S26" s="221"/>
      <c r="T26" s="221"/>
      <c r="U26" s="221"/>
      <c r="V26" s="221"/>
      <c r="W26" s="221"/>
      <c r="X26" s="221"/>
    </row>
    <row r="27" spans="1:24" ht="6" customHeight="1"/>
    <row r="28" spans="1:24" ht="15.75">
      <c r="C28" s="222" t="s">
        <v>2</v>
      </c>
      <c r="D28" s="222"/>
      <c r="E28" s="222"/>
      <c r="F28" s="222"/>
      <c r="G28" s="222"/>
      <c r="H28" s="3"/>
      <c r="I28" s="222" t="s">
        <v>1</v>
      </c>
      <c r="J28" s="222"/>
      <c r="K28" s="222"/>
      <c r="L28" s="222"/>
      <c r="M28" s="222"/>
      <c r="N28" s="222"/>
      <c r="O28" s="222"/>
      <c r="P28" s="222"/>
      <c r="Q28" s="222"/>
      <c r="R28" s="222"/>
      <c r="S28" s="222"/>
      <c r="T28" s="222"/>
      <c r="U28" s="222"/>
      <c r="V28" s="222"/>
      <c r="W28" s="222"/>
      <c r="X28" s="222"/>
    </row>
    <row r="29" spans="1:24" ht="3" customHeight="1"/>
    <row r="30" spans="1:24" ht="21.6" customHeight="1" thickBot="1">
      <c r="C30" s="228">
        <f>TEAMS!$C$7</f>
        <v>0</v>
      </c>
      <c r="D30" s="229"/>
      <c r="E30" s="229"/>
      <c r="F30" s="229"/>
      <c r="G30" s="230"/>
      <c r="I30" s="231">
        <f>TEAMS!$D$2</f>
        <v>40609</v>
      </c>
      <c r="J30" s="232"/>
      <c r="K30" s="232"/>
      <c r="L30" s="232"/>
      <c r="M30" s="232"/>
      <c r="N30" s="232"/>
      <c r="O30" s="232"/>
      <c r="P30" s="232"/>
      <c r="Q30" s="232"/>
      <c r="R30" s="232"/>
      <c r="S30" s="232"/>
      <c r="T30" s="232"/>
      <c r="U30" s="232"/>
      <c r="V30" s="232"/>
      <c r="W30" s="232"/>
      <c r="X30" s="233"/>
    </row>
    <row r="31" spans="1:24" ht="13.5" thickTop="1"/>
    <row r="32" spans="1:24" ht="20.45" customHeight="1" thickBot="1">
      <c r="A32" s="234" t="e">
        <f>TEAMS!#REF!</f>
        <v>#REF!</v>
      </c>
      <c r="B32" s="235"/>
      <c r="C32" s="235"/>
      <c r="D32" s="235"/>
      <c r="E32" s="235"/>
      <c r="F32" s="235"/>
      <c r="G32" s="235"/>
      <c r="H32" s="235"/>
      <c r="I32" s="235"/>
      <c r="J32" s="235"/>
      <c r="K32" s="236"/>
      <c r="L32" s="237" t="s">
        <v>3</v>
      </c>
      <c r="M32" s="238"/>
      <c r="N32" s="234" t="e">
        <f>TEAMS!#REF!</f>
        <v>#REF!</v>
      </c>
      <c r="O32" s="235"/>
      <c r="P32" s="235"/>
      <c r="Q32" s="235"/>
      <c r="R32" s="235"/>
      <c r="S32" s="235"/>
      <c r="T32" s="235"/>
      <c r="U32" s="235"/>
      <c r="V32" s="235"/>
      <c r="W32" s="235"/>
      <c r="X32" s="236"/>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c r="A34" s="234" t="e">
        <f>TEAMS!#REF!</f>
        <v>#REF!</v>
      </c>
      <c r="B34" s="235"/>
      <c r="C34" s="235"/>
      <c r="D34" s="235"/>
      <c r="E34" s="235"/>
      <c r="F34" s="235"/>
      <c r="G34" s="235"/>
      <c r="H34" s="235"/>
      <c r="I34" s="235"/>
      <c r="J34" s="235"/>
      <c r="K34" s="236"/>
      <c r="L34" s="237" t="s">
        <v>4</v>
      </c>
      <c r="M34" s="238"/>
      <c r="N34" s="234" t="e">
        <f>TEAMS!#REF!</f>
        <v>#REF!</v>
      </c>
      <c r="O34" s="235"/>
      <c r="P34" s="235"/>
      <c r="Q34" s="235"/>
      <c r="R34" s="235"/>
      <c r="S34" s="235"/>
      <c r="T34" s="235"/>
      <c r="U34" s="235"/>
      <c r="V34" s="235"/>
      <c r="W34" s="235"/>
      <c r="X34" s="236"/>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c r="A36" s="234" t="e">
        <f>TEAMS!#REF!</f>
        <v>#REF!</v>
      </c>
      <c r="B36" s="235"/>
      <c r="C36" s="235"/>
      <c r="D36" s="235"/>
      <c r="E36" s="235"/>
      <c r="F36" s="235"/>
      <c r="G36" s="235"/>
      <c r="H36" s="235"/>
      <c r="I36" s="235"/>
      <c r="J36" s="235"/>
      <c r="K36" s="236"/>
      <c r="L36" s="237" t="s">
        <v>5</v>
      </c>
      <c r="M36" s="238"/>
      <c r="N36" s="234" t="e">
        <f>TEAMS!#REF!</f>
        <v>#REF!</v>
      </c>
      <c r="O36" s="235"/>
      <c r="P36" s="235"/>
      <c r="Q36" s="235"/>
      <c r="R36" s="235"/>
      <c r="S36" s="235"/>
      <c r="T36" s="235"/>
      <c r="U36" s="235"/>
      <c r="V36" s="235"/>
      <c r="W36" s="235"/>
      <c r="X36" s="236"/>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c r="A38" s="234">
        <f>TEAMS!$D$8</f>
        <v>0</v>
      </c>
      <c r="B38" s="235"/>
      <c r="C38" s="235"/>
      <c r="D38" s="235"/>
      <c r="E38" s="235"/>
      <c r="F38" s="235"/>
      <c r="G38" s="235"/>
      <c r="H38" s="235"/>
      <c r="I38" s="235"/>
      <c r="J38" s="235"/>
      <c r="K38" s="236"/>
      <c r="L38" s="237" t="s">
        <v>6</v>
      </c>
      <c r="M38" s="239"/>
      <c r="N38" s="234">
        <f>TEAMS!$B$8</f>
        <v>0</v>
      </c>
      <c r="O38" s="235"/>
      <c r="P38" s="235"/>
      <c r="Q38" s="235"/>
      <c r="R38" s="235"/>
      <c r="S38" s="235"/>
      <c r="T38" s="235"/>
      <c r="U38" s="235"/>
      <c r="V38" s="235"/>
      <c r="W38" s="235"/>
      <c r="X38" s="236"/>
    </row>
    <row r="39" spans="1:24" ht="5.45" customHeight="1" thickTop="1"/>
    <row r="40" spans="1:24" ht="16.149999999999999" customHeight="1" thickBot="1">
      <c r="A40" s="23">
        <v>2</v>
      </c>
      <c r="C40" s="240" t="s">
        <v>9</v>
      </c>
      <c r="D40" s="240"/>
      <c r="E40" s="240"/>
      <c r="F40" s="240"/>
      <c r="G40" s="240"/>
      <c r="H40" s="240"/>
      <c r="I40" s="240"/>
      <c r="P40" s="240" t="s">
        <v>9</v>
      </c>
      <c r="Q40" s="240"/>
      <c r="R40" s="240"/>
      <c r="S40" s="240"/>
      <c r="T40" s="240"/>
      <c r="U40" s="240"/>
      <c r="V40" s="240"/>
    </row>
    <row r="41" spans="1:24" ht="30" customHeight="1" thickTop="1" thickBot="1">
      <c r="C41" s="241"/>
      <c r="D41" s="242"/>
      <c r="E41" s="242"/>
      <c r="F41" s="242"/>
      <c r="G41" s="242"/>
      <c r="H41" s="242"/>
      <c r="I41" s="243"/>
      <c r="P41" s="241"/>
      <c r="Q41" s="242"/>
      <c r="R41" s="242"/>
      <c r="S41" s="242"/>
      <c r="T41" s="242"/>
      <c r="U41" s="242"/>
      <c r="V41" s="243"/>
    </row>
    <row r="42" spans="1:24" ht="19.149999999999999" customHeight="1" thickTop="1">
      <c r="A42" s="247" t="s">
        <v>10</v>
      </c>
      <c r="B42" s="247"/>
      <c r="C42" s="247"/>
      <c r="D42" s="247"/>
      <c r="E42" s="247"/>
      <c r="F42" s="247"/>
      <c r="G42" s="247"/>
      <c r="H42" s="247"/>
      <c r="I42" s="247"/>
      <c r="J42" s="247"/>
      <c r="K42" s="247"/>
      <c r="N42" s="247" t="s">
        <v>10</v>
      </c>
      <c r="O42" s="247"/>
      <c r="P42" s="247"/>
      <c r="Q42" s="247"/>
      <c r="R42" s="247"/>
      <c r="S42" s="247"/>
      <c r="T42" s="247"/>
      <c r="U42" s="247"/>
      <c r="V42" s="247"/>
      <c r="W42" s="247"/>
      <c r="X42" s="247"/>
    </row>
    <row r="43" spans="1:24" ht="4.1500000000000004" customHeight="1" thickBot="1"/>
    <row r="44" spans="1:24" ht="28.15" customHeight="1" thickTop="1" thickBot="1">
      <c r="A44" s="241"/>
      <c r="B44" s="242"/>
      <c r="C44" s="242"/>
      <c r="D44" s="242"/>
      <c r="E44" s="242"/>
      <c r="F44" s="242"/>
      <c r="G44" s="242"/>
      <c r="H44" s="242"/>
      <c r="I44" s="242"/>
      <c r="J44" s="242"/>
      <c r="K44" s="243"/>
      <c r="L44" s="245">
        <v>2</v>
      </c>
      <c r="M44" s="246"/>
      <c r="N44" s="241"/>
      <c r="O44" s="242"/>
      <c r="P44" s="242"/>
      <c r="Q44" s="242"/>
      <c r="R44" s="242"/>
      <c r="S44" s="242"/>
      <c r="T44" s="242"/>
      <c r="U44" s="242"/>
      <c r="V44" s="242"/>
      <c r="W44" s="242"/>
      <c r="X44" s="243"/>
    </row>
    <row r="45" spans="1:24" ht="5.45" customHeight="1" thickTop="1"/>
    <row r="46" spans="1:24" ht="20.45" customHeight="1" thickBot="1">
      <c r="A46" s="227" t="s">
        <v>11</v>
      </c>
      <c r="B46" s="227"/>
      <c r="C46" s="227"/>
      <c r="D46" s="227"/>
      <c r="E46" s="227"/>
      <c r="F46" s="227"/>
      <c r="G46" s="227"/>
      <c r="H46" s="227"/>
      <c r="I46" s="227"/>
      <c r="J46" s="227"/>
      <c r="K46" s="227"/>
      <c r="L46" s="227"/>
      <c r="M46" s="244"/>
      <c r="N46" s="244"/>
      <c r="O46" s="244"/>
      <c r="P46" s="244"/>
      <c r="Q46" s="244"/>
      <c r="R46" s="244"/>
      <c r="S46" s="244"/>
      <c r="T46" s="244"/>
      <c r="U46" s="244"/>
      <c r="V46" s="244"/>
      <c r="W46" s="244"/>
      <c r="X46" s="244"/>
    </row>
    <row r="47" spans="1:24" ht="18">
      <c r="A47" s="220" t="str">
        <f>TEAMS!$D$1</f>
        <v>CLUB NAME</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row>
    <row r="48" spans="1:24" ht="6" customHeight="1"/>
    <row r="49" spans="1:24" ht="15.75">
      <c r="A49" s="221" t="str">
        <f>TEAMS!$D$3</f>
        <v>Tuesday Mens Mufti.</v>
      </c>
      <c r="B49" s="221"/>
      <c r="C49" s="221"/>
      <c r="D49" s="221"/>
      <c r="E49" s="221"/>
      <c r="F49" s="221"/>
      <c r="G49" s="221"/>
      <c r="H49" s="221"/>
      <c r="I49" s="221"/>
      <c r="J49" s="221"/>
      <c r="K49" s="221"/>
      <c r="L49" s="221"/>
      <c r="M49" s="221"/>
      <c r="N49" s="221"/>
      <c r="O49" s="221"/>
      <c r="P49" s="221"/>
      <c r="Q49" s="221"/>
      <c r="R49" s="221"/>
      <c r="S49" s="221"/>
      <c r="T49" s="221"/>
      <c r="U49" s="221"/>
      <c r="V49" s="221"/>
      <c r="W49" s="221"/>
      <c r="X49" s="221"/>
    </row>
    <row r="50" spans="1:24" ht="6" customHeight="1"/>
    <row r="51" spans="1:24" ht="15.75">
      <c r="C51" s="222" t="s">
        <v>2</v>
      </c>
      <c r="D51" s="222"/>
      <c r="E51" s="222"/>
      <c r="F51" s="222"/>
      <c r="G51" s="222"/>
      <c r="H51" s="3"/>
      <c r="I51" s="222" t="s">
        <v>1</v>
      </c>
      <c r="J51" s="222"/>
      <c r="K51" s="222"/>
      <c r="L51" s="222"/>
      <c r="M51" s="222"/>
      <c r="N51" s="222"/>
      <c r="O51" s="222"/>
      <c r="P51" s="222"/>
      <c r="Q51" s="222"/>
      <c r="R51" s="222"/>
      <c r="S51" s="222"/>
      <c r="T51" s="222"/>
      <c r="U51" s="222"/>
      <c r="V51" s="222"/>
      <c r="W51" s="222"/>
      <c r="X51" s="222"/>
    </row>
    <row r="52" spans="1:24" ht="3" customHeight="1"/>
    <row r="53" spans="1:24" ht="21.6" customHeight="1" thickBot="1">
      <c r="C53" s="228">
        <f>TEAMS!$C$9</f>
        <v>0</v>
      </c>
      <c r="D53" s="229"/>
      <c r="E53" s="229"/>
      <c r="F53" s="229"/>
      <c r="G53" s="230"/>
      <c r="I53" s="231">
        <f>TEAMS!$D$2</f>
        <v>40609</v>
      </c>
      <c r="J53" s="232"/>
      <c r="K53" s="232"/>
      <c r="L53" s="232"/>
      <c r="M53" s="232"/>
      <c r="N53" s="232"/>
      <c r="O53" s="232"/>
      <c r="P53" s="232"/>
      <c r="Q53" s="232"/>
      <c r="R53" s="232"/>
      <c r="S53" s="232"/>
      <c r="T53" s="232"/>
      <c r="U53" s="232"/>
      <c r="V53" s="232"/>
      <c r="W53" s="232"/>
      <c r="X53" s="233"/>
    </row>
    <row r="54" spans="1:24" ht="13.5" thickTop="1"/>
    <row r="55" spans="1:24" ht="20.45" customHeight="1" thickBot="1">
      <c r="A55" s="234" t="e">
        <f>TEAMS!#REF!</f>
        <v>#REF!</v>
      </c>
      <c r="B55" s="235"/>
      <c r="C55" s="235"/>
      <c r="D55" s="235"/>
      <c r="E55" s="235"/>
      <c r="F55" s="235"/>
      <c r="G55" s="235"/>
      <c r="H55" s="235"/>
      <c r="I55" s="235"/>
      <c r="J55" s="235"/>
      <c r="K55" s="236"/>
      <c r="L55" s="237" t="s">
        <v>3</v>
      </c>
      <c r="M55" s="238"/>
      <c r="N55" s="234" t="e">
        <f>TEAMS!#REF!</f>
        <v>#REF!</v>
      </c>
      <c r="O55" s="235"/>
      <c r="P55" s="235"/>
      <c r="Q55" s="235"/>
      <c r="R55" s="235"/>
      <c r="S55" s="235"/>
      <c r="T55" s="235"/>
      <c r="U55" s="235"/>
      <c r="V55" s="235"/>
      <c r="W55" s="235"/>
      <c r="X55" s="236"/>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c r="A57" s="234" t="e">
        <f>TEAMS!#REF!</f>
        <v>#REF!</v>
      </c>
      <c r="B57" s="235"/>
      <c r="C57" s="235"/>
      <c r="D57" s="235"/>
      <c r="E57" s="235"/>
      <c r="F57" s="235"/>
      <c r="G57" s="235"/>
      <c r="H57" s="235"/>
      <c r="I57" s="235"/>
      <c r="J57" s="235"/>
      <c r="K57" s="236"/>
      <c r="L57" s="237" t="s">
        <v>4</v>
      </c>
      <c r="M57" s="238"/>
      <c r="N57" s="234" t="e">
        <f>TEAMS!#REF!</f>
        <v>#REF!</v>
      </c>
      <c r="O57" s="235"/>
      <c r="P57" s="235"/>
      <c r="Q57" s="235"/>
      <c r="R57" s="235"/>
      <c r="S57" s="235"/>
      <c r="T57" s="235"/>
      <c r="U57" s="235"/>
      <c r="V57" s="235"/>
      <c r="W57" s="235"/>
      <c r="X57" s="236"/>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c r="A59" s="234" t="e">
        <f>TEAMS!#REF!</f>
        <v>#REF!</v>
      </c>
      <c r="B59" s="235"/>
      <c r="C59" s="235"/>
      <c r="D59" s="235"/>
      <c r="E59" s="235"/>
      <c r="F59" s="235"/>
      <c r="G59" s="235"/>
      <c r="H59" s="235"/>
      <c r="I59" s="235"/>
      <c r="J59" s="235"/>
      <c r="K59" s="236"/>
      <c r="L59" s="237" t="s">
        <v>5</v>
      </c>
      <c r="M59" s="238"/>
      <c r="N59" s="234" t="e">
        <f>TEAMS!#REF!</f>
        <v>#REF!</v>
      </c>
      <c r="O59" s="235"/>
      <c r="P59" s="235"/>
      <c r="Q59" s="235"/>
      <c r="R59" s="235"/>
      <c r="S59" s="235"/>
      <c r="T59" s="235"/>
      <c r="U59" s="235"/>
      <c r="V59" s="235"/>
      <c r="W59" s="235"/>
      <c r="X59" s="236"/>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c r="A61" s="234">
        <f>TEAMS!$D$10</f>
        <v>0</v>
      </c>
      <c r="B61" s="235"/>
      <c r="C61" s="235"/>
      <c r="D61" s="235"/>
      <c r="E61" s="235"/>
      <c r="F61" s="235"/>
      <c r="G61" s="235"/>
      <c r="H61" s="235"/>
      <c r="I61" s="235"/>
      <c r="J61" s="235"/>
      <c r="K61" s="236"/>
      <c r="L61" s="237" t="s">
        <v>6</v>
      </c>
      <c r="M61" s="239"/>
      <c r="N61" s="234">
        <f>TEAMS!$B$10</f>
        <v>0</v>
      </c>
      <c r="O61" s="235"/>
      <c r="P61" s="235"/>
      <c r="Q61" s="235"/>
      <c r="R61" s="235"/>
      <c r="S61" s="235"/>
      <c r="T61" s="235"/>
      <c r="U61" s="235"/>
      <c r="V61" s="235"/>
      <c r="W61" s="235"/>
      <c r="X61" s="236"/>
    </row>
    <row r="62" spans="1:24" ht="5.45" customHeight="1" thickTop="1"/>
    <row r="63" spans="1:24" ht="16.149999999999999" customHeight="1" thickBot="1">
      <c r="A63" s="23">
        <v>2</v>
      </c>
      <c r="C63" s="240" t="s">
        <v>9</v>
      </c>
      <c r="D63" s="240"/>
      <c r="E63" s="240"/>
      <c r="F63" s="240"/>
      <c r="G63" s="240"/>
      <c r="H63" s="240"/>
      <c r="I63" s="240"/>
      <c r="P63" s="240" t="s">
        <v>9</v>
      </c>
      <c r="Q63" s="240"/>
      <c r="R63" s="240"/>
      <c r="S63" s="240"/>
      <c r="T63" s="240"/>
      <c r="U63" s="240"/>
      <c r="V63" s="240"/>
    </row>
    <row r="64" spans="1:24" ht="30" customHeight="1" thickTop="1" thickBot="1">
      <c r="C64" s="241"/>
      <c r="D64" s="242"/>
      <c r="E64" s="242"/>
      <c r="F64" s="242"/>
      <c r="G64" s="242"/>
      <c r="H64" s="242"/>
      <c r="I64" s="243"/>
      <c r="P64" s="241"/>
      <c r="Q64" s="242"/>
      <c r="R64" s="242"/>
      <c r="S64" s="242"/>
      <c r="T64" s="242"/>
      <c r="U64" s="242"/>
      <c r="V64" s="243"/>
    </row>
    <row r="65" spans="1:24" ht="19.149999999999999" customHeight="1" thickTop="1">
      <c r="A65" s="247" t="s">
        <v>10</v>
      </c>
      <c r="B65" s="247"/>
      <c r="C65" s="247"/>
      <c r="D65" s="247"/>
      <c r="E65" s="247"/>
      <c r="F65" s="247"/>
      <c r="G65" s="247"/>
      <c r="H65" s="247"/>
      <c r="I65" s="247"/>
      <c r="J65" s="247"/>
      <c r="K65" s="247"/>
      <c r="N65" s="247" t="s">
        <v>10</v>
      </c>
      <c r="O65" s="247"/>
      <c r="P65" s="247"/>
      <c r="Q65" s="247"/>
      <c r="R65" s="247"/>
      <c r="S65" s="247"/>
      <c r="T65" s="247"/>
      <c r="U65" s="247"/>
      <c r="V65" s="247"/>
      <c r="W65" s="247"/>
      <c r="X65" s="247"/>
    </row>
    <row r="66" spans="1:24" ht="4.1500000000000004" customHeight="1" thickBot="1"/>
    <row r="67" spans="1:24" ht="28.15" customHeight="1" thickTop="1" thickBot="1">
      <c r="A67" s="241"/>
      <c r="B67" s="242"/>
      <c r="C67" s="242"/>
      <c r="D67" s="242"/>
      <c r="E67" s="242"/>
      <c r="F67" s="242"/>
      <c r="G67" s="242"/>
      <c r="H67" s="242"/>
      <c r="I67" s="242"/>
      <c r="J67" s="242"/>
      <c r="K67" s="243"/>
      <c r="L67" s="245">
        <v>3</v>
      </c>
      <c r="M67" s="246"/>
      <c r="N67" s="241"/>
      <c r="O67" s="242"/>
      <c r="P67" s="242"/>
      <c r="Q67" s="242"/>
      <c r="R67" s="242"/>
      <c r="S67" s="242"/>
      <c r="T67" s="242"/>
      <c r="U67" s="242"/>
      <c r="V67" s="242"/>
      <c r="W67" s="242"/>
      <c r="X67" s="243"/>
    </row>
    <row r="68" spans="1:24" ht="5.45" customHeight="1" thickTop="1"/>
    <row r="69" spans="1:24" ht="20.45" customHeight="1" thickBot="1">
      <c r="A69" s="227" t="s">
        <v>11</v>
      </c>
      <c r="B69" s="227"/>
      <c r="C69" s="227"/>
      <c r="D69" s="227"/>
      <c r="E69" s="227"/>
      <c r="F69" s="227"/>
      <c r="G69" s="227"/>
      <c r="H69" s="227"/>
      <c r="I69" s="227"/>
      <c r="J69" s="227"/>
      <c r="K69" s="227"/>
      <c r="L69" s="227"/>
      <c r="M69" s="244"/>
      <c r="N69" s="244"/>
      <c r="O69" s="244"/>
      <c r="P69" s="244"/>
      <c r="Q69" s="244"/>
      <c r="R69" s="244"/>
      <c r="S69" s="244"/>
      <c r="T69" s="244"/>
      <c r="U69" s="244"/>
      <c r="V69" s="244"/>
      <c r="W69" s="244"/>
      <c r="X69" s="244"/>
    </row>
    <row r="70" spans="1:24" ht="18">
      <c r="A70" s="220" t="str">
        <f>TEAMS!$D$1</f>
        <v>CLUB NAME</v>
      </c>
      <c r="B70" s="220"/>
      <c r="C70" s="220"/>
      <c r="D70" s="220"/>
      <c r="E70" s="220"/>
      <c r="F70" s="220"/>
      <c r="G70" s="220"/>
      <c r="H70" s="220"/>
      <c r="I70" s="220"/>
      <c r="J70" s="220"/>
      <c r="K70" s="220"/>
      <c r="L70" s="220"/>
      <c r="M70" s="220"/>
      <c r="N70" s="220"/>
      <c r="O70" s="220"/>
      <c r="P70" s="220"/>
      <c r="Q70" s="220"/>
      <c r="R70" s="220"/>
      <c r="S70" s="220"/>
      <c r="T70" s="220"/>
      <c r="U70" s="220"/>
      <c r="V70" s="220"/>
      <c r="W70" s="220"/>
      <c r="X70" s="220"/>
    </row>
    <row r="71" spans="1:24" ht="6" customHeight="1"/>
    <row r="72" spans="1:24" ht="15.75">
      <c r="A72" s="221" t="str">
        <f>TEAMS!$D$3</f>
        <v>Tuesday Mens Mufti.</v>
      </c>
      <c r="B72" s="221"/>
      <c r="C72" s="221"/>
      <c r="D72" s="221"/>
      <c r="E72" s="221"/>
      <c r="F72" s="221"/>
      <c r="G72" s="221"/>
      <c r="H72" s="221"/>
      <c r="I72" s="221"/>
      <c r="J72" s="221"/>
      <c r="K72" s="221"/>
      <c r="L72" s="221"/>
      <c r="M72" s="221"/>
      <c r="N72" s="221"/>
      <c r="O72" s="221"/>
      <c r="P72" s="221"/>
      <c r="Q72" s="221"/>
      <c r="R72" s="221"/>
      <c r="S72" s="221"/>
      <c r="T72" s="221"/>
      <c r="U72" s="221"/>
      <c r="V72" s="221"/>
      <c r="W72" s="221"/>
      <c r="X72" s="221"/>
    </row>
    <row r="73" spans="1:24" ht="6" customHeight="1"/>
    <row r="74" spans="1:24" ht="15.75">
      <c r="C74" s="222" t="s">
        <v>2</v>
      </c>
      <c r="D74" s="222"/>
      <c r="E74" s="222"/>
      <c r="F74" s="222"/>
      <c r="G74" s="222"/>
      <c r="H74" s="3"/>
      <c r="I74" s="222" t="s">
        <v>1</v>
      </c>
      <c r="J74" s="222"/>
      <c r="K74" s="222"/>
      <c r="L74" s="222"/>
      <c r="M74" s="222"/>
      <c r="N74" s="222"/>
      <c r="O74" s="222"/>
      <c r="P74" s="222"/>
      <c r="Q74" s="222"/>
      <c r="R74" s="222"/>
      <c r="S74" s="222"/>
      <c r="T74" s="222"/>
      <c r="U74" s="222"/>
      <c r="V74" s="222"/>
      <c r="W74" s="222"/>
      <c r="X74" s="222"/>
    </row>
    <row r="75" spans="1:24" ht="3" customHeight="1"/>
    <row r="76" spans="1:24" ht="21.6" customHeight="1" thickBot="1">
      <c r="C76" s="228">
        <f>TEAMS!$C$11</f>
        <v>0</v>
      </c>
      <c r="D76" s="229"/>
      <c r="E76" s="229"/>
      <c r="F76" s="229"/>
      <c r="G76" s="230"/>
      <c r="I76" s="231">
        <f>TEAMS!$D$2</f>
        <v>40609</v>
      </c>
      <c r="J76" s="232"/>
      <c r="K76" s="232"/>
      <c r="L76" s="232"/>
      <c r="M76" s="232"/>
      <c r="N76" s="232"/>
      <c r="O76" s="232"/>
      <c r="P76" s="232"/>
      <c r="Q76" s="232"/>
      <c r="R76" s="232"/>
      <c r="S76" s="232"/>
      <c r="T76" s="232"/>
      <c r="U76" s="232"/>
      <c r="V76" s="232"/>
      <c r="W76" s="232"/>
      <c r="X76" s="233"/>
    </row>
    <row r="77" spans="1:24" ht="13.5" thickTop="1"/>
    <row r="78" spans="1:24" ht="20.45" customHeight="1" thickBot="1">
      <c r="A78" s="234" t="e">
        <f>TEAMS!#REF!</f>
        <v>#REF!</v>
      </c>
      <c r="B78" s="235"/>
      <c r="C78" s="235"/>
      <c r="D78" s="235"/>
      <c r="E78" s="235"/>
      <c r="F78" s="235"/>
      <c r="G78" s="235"/>
      <c r="H78" s="235"/>
      <c r="I78" s="235"/>
      <c r="J78" s="235"/>
      <c r="K78" s="236"/>
      <c r="L78" s="237" t="s">
        <v>3</v>
      </c>
      <c r="M78" s="238"/>
      <c r="N78" s="234" t="e">
        <f>TEAMS!#REF!</f>
        <v>#REF!</v>
      </c>
      <c r="O78" s="235"/>
      <c r="P78" s="235"/>
      <c r="Q78" s="235"/>
      <c r="R78" s="235"/>
      <c r="S78" s="235"/>
      <c r="T78" s="235"/>
      <c r="U78" s="235"/>
      <c r="V78" s="235"/>
      <c r="W78" s="235"/>
      <c r="X78" s="236"/>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c r="A80" s="234" t="e">
        <f>TEAMS!#REF!</f>
        <v>#REF!</v>
      </c>
      <c r="B80" s="235"/>
      <c r="C80" s="235"/>
      <c r="D80" s="235"/>
      <c r="E80" s="235"/>
      <c r="F80" s="235"/>
      <c r="G80" s="235"/>
      <c r="H80" s="235"/>
      <c r="I80" s="235"/>
      <c r="J80" s="235"/>
      <c r="K80" s="236"/>
      <c r="L80" s="237" t="s">
        <v>4</v>
      </c>
      <c r="M80" s="238"/>
      <c r="N80" s="234" t="e">
        <f>TEAMS!#REF!</f>
        <v>#REF!</v>
      </c>
      <c r="O80" s="235"/>
      <c r="P80" s="235"/>
      <c r="Q80" s="235"/>
      <c r="R80" s="235"/>
      <c r="S80" s="235"/>
      <c r="T80" s="235"/>
      <c r="U80" s="235"/>
      <c r="V80" s="235"/>
      <c r="W80" s="235"/>
      <c r="X80" s="236"/>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c r="A82" s="234" t="e">
        <f>TEAMS!#REF!</f>
        <v>#REF!</v>
      </c>
      <c r="B82" s="235"/>
      <c r="C82" s="235"/>
      <c r="D82" s="235"/>
      <c r="E82" s="235"/>
      <c r="F82" s="235"/>
      <c r="G82" s="235"/>
      <c r="H82" s="235"/>
      <c r="I82" s="235"/>
      <c r="J82" s="235"/>
      <c r="K82" s="236"/>
      <c r="L82" s="237" t="s">
        <v>5</v>
      </c>
      <c r="M82" s="238"/>
      <c r="N82" s="234" t="e">
        <f>TEAMS!#REF!</f>
        <v>#REF!</v>
      </c>
      <c r="O82" s="235"/>
      <c r="P82" s="235"/>
      <c r="Q82" s="235"/>
      <c r="R82" s="235"/>
      <c r="S82" s="235"/>
      <c r="T82" s="235"/>
      <c r="U82" s="235"/>
      <c r="V82" s="235"/>
      <c r="W82" s="235"/>
      <c r="X82" s="236"/>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c r="A84" s="234">
        <f>TEAMS!$D$12</f>
        <v>0</v>
      </c>
      <c r="B84" s="235"/>
      <c r="C84" s="235"/>
      <c r="D84" s="235"/>
      <c r="E84" s="235"/>
      <c r="F84" s="235"/>
      <c r="G84" s="235"/>
      <c r="H84" s="235"/>
      <c r="I84" s="235"/>
      <c r="J84" s="235"/>
      <c r="K84" s="236"/>
      <c r="L84" s="237" t="s">
        <v>6</v>
      </c>
      <c r="M84" s="239"/>
      <c r="N84" s="234">
        <f>TEAMS!$B$12</f>
        <v>0</v>
      </c>
      <c r="O84" s="235"/>
      <c r="P84" s="235"/>
      <c r="Q84" s="235"/>
      <c r="R84" s="235"/>
      <c r="S84" s="235"/>
      <c r="T84" s="235"/>
      <c r="U84" s="235"/>
      <c r="V84" s="235"/>
      <c r="W84" s="235"/>
      <c r="X84" s="236"/>
    </row>
    <row r="85" spans="1:24" ht="5.45" customHeight="1" thickTop="1"/>
    <row r="86" spans="1:24" ht="16.149999999999999" customHeight="1" thickBot="1">
      <c r="A86" s="23">
        <v>2</v>
      </c>
      <c r="C86" s="240" t="s">
        <v>9</v>
      </c>
      <c r="D86" s="240"/>
      <c r="E86" s="240"/>
      <c r="F86" s="240"/>
      <c r="G86" s="240"/>
      <c r="H86" s="240"/>
      <c r="I86" s="240"/>
      <c r="P86" s="240" t="s">
        <v>9</v>
      </c>
      <c r="Q86" s="240"/>
      <c r="R86" s="240"/>
      <c r="S86" s="240"/>
      <c r="T86" s="240"/>
      <c r="U86" s="240"/>
      <c r="V86" s="240"/>
    </row>
    <row r="87" spans="1:24" ht="30" customHeight="1" thickTop="1" thickBot="1">
      <c r="C87" s="241"/>
      <c r="D87" s="242"/>
      <c r="E87" s="242"/>
      <c r="F87" s="242"/>
      <c r="G87" s="242"/>
      <c r="H87" s="242"/>
      <c r="I87" s="243"/>
      <c r="P87" s="241"/>
      <c r="Q87" s="242"/>
      <c r="R87" s="242"/>
      <c r="S87" s="242"/>
      <c r="T87" s="242"/>
      <c r="U87" s="242"/>
      <c r="V87" s="243"/>
    </row>
    <row r="88" spans="1:24" ht="19.149999999999999" customHeight="1" thickTop="1">
      <c r="A88" s="247" t="s">
        <v>10</v>
      </c>
      <c r="B88" s="247"/>
      <c r="C88" s="247"/>
      <c r="D88" s="247"/>
      <c r="E88" s="247"/>
      <c r="F88" s="247"/>
      <c r="G88" s="247"/>
      <c r="H88" s="247"/>
      <c r="I88" s="247"/>
      <c r="J88" s="247"/>
      <c r="K88" s="247"/>
      <c r="N88" s="247" t="s">
        <v>10</v>
      </c>
      <c r="O88" s="247"/>
      <c r="P88" s="247"/>
      <c r="Q88" s="247"/>
      <c r="R88" s="247"/>
      <c r="S88" s="247"/>
      <c r="T88" s="247"/>
      <c r="U88" s="247"/>
      <c r="V88" s="247"/>
      <c r="W88" s="247"/>
      <c r="X88" s="247"/>
    </row>
    <row r="89" spans="1:24" ht="4.1500000000000004" customHeight="1" thickBot="1"/>
    <row r="90" spans="1:24" ht="28.15" customHeight="1" thickTop="1" thickBot="1">
      <c r="A90" s="241"/>
      <c r="B90" s="242"/>
      <c r="C90" s="242"/>
      <c r="D90" s="242"/>
      <c r="E90" s="242"/>
      <c r="F90" s="242"/>
      <c r="G90" s="242"/>
      <c r="H90" s="242"/>
      <c r="I90" s="242"/>
      <c r="J90" s="242"/>
      <c r="K90" s="243"/>
      <c r="L90" s="245">
        <v>4</v>
      </c>
      <c r="M90" s="246"/>
      <c r="N90" s="241"/>
      <c r="O90" s="242"/>
      <c r="P90" s="242"/>
      <c r="Q90" s="242"/>
      <c r="R90" s="242"/>
      <c r="S90" s="242"/>
      <c r="T90" s="242"/>
      <c r="U90" s="242"/>
      <c r="V90" s="242"/>
      <c r="W90" s="242"/>
      <c r="X90" s="243"/>
    </row>
    <row r="91" spans="1:24" ht="5.45" customHeight="1" thickTop="1"/>
    <row r="92" spans="1:24" ht="20.45" customHeight="1" thickBot="1">
      <c r="A92" s="227" t="s">
        <v>11</v>
      </c>
      <c r="B92" s="227"/>
      <c r="C92" s="227"/>
      <c r="D92" s="227"/>
      <c r="E92" s="227"/>
      <c r="F92" s="227"/>
      <c r="G92" s="227"/>
      <c r="H92" s="227"/>
      <c r="I92" s="227"/>
      <c r="J92" s="227"/>
      <c r="K92" s="227"/>
      <c r="L92" s="227"/>
      <c r="M92" s="244"/>
      <c r="N92" s="244"/>
      <c r="O92" s="244"/>
      <c r="P92" s="244"/>
      <c r="Q92" s="244"/>
      <c r="R92" s="244"/>
      <c r="S92" s="244"/>
      <c r="T92" s="244"/>
      <c r="U92" s="244"/>
      <c r="V92" s="244"/>
      <c r="W92" s="244"/>
      <c r="X92" s="244"/>
    </row>
    <row r="93" spans="1:24" ht="18">
      <c r="A93" s="220" t="str">
        <f>TEAMS!$D$1</f>
        <v>CLUB NAME</v>
      </c>
      <c r="B93" s="220"/>
      <c r="C93" s="220"/>
      <c r="D93" s="220"/>
      <c r="E93" s="220"/>
      <c r="F93" s="220"/>
      <c r="G93" s="220"/>
      <c r="H93" s="220"/>
      <c r="I93" s="220"/>
      <c r="J93" s="220"/>
      <c r="K93" s="220"/>
      <c r="L93" s="220"/>
      <c r="M93" s="220"/>
      <c r="N93" s="220"/>
      <c r="O93" s="220"/>
      <c r="P93" s="220"/>
      <c r="Q93" s="220"/>
      <c r="R93" s="220"/>
      <c r="S93" s="220"/>
      <c r="T93" s="220"/>
      <c r="U93" s="220"/>
      <c r="V93" s="220"/>
      <c r="W93" s="220"/>
      <c r="X93" s="220"/>
    </row>
    <row r="94" spans="1:24" ht="6" customHeight="1"/>
    <row r="95" spans="1:24" ht="15.75">
      <c r="A95" s="221" t="str">
        <f>TEAMS!$D$3</f>
        <v>Tuesday Mens Mufti.</v>
      </c>
      <c r="B95" s="221"/>
      <c r="C95" s="221"/>
      <c r="D95" s="221"/>
      <c r="E95" s="221"/>
      <c r="F95" s="221"/>
      <c r="G95" s="221"/>
      <c r="H95" s="221"/>
      <c r="I95" s="221"/>
      <c r="J95" s="221"/>
      <c r="K95" s="221"/>
      <c r="L95" s="221"/>
      <c r="M95" s="221"/>
      <c r="N95" s="221"/>
      <c r="O95" s="221"/>
      <c r="P95" s="221"/>
      <c r="Q95" s="221"/>
      <c r="R95" s="221"/>
      <c r="S95" s="221"/>
      <c r="T95" s="221"/>
      <c r="U95" s="221"/>
      <c r="V95" s="221"/>
      <c r="W95" s="221"/>
      <c r="X95" s="221"/>
    </row>
    <row r="96" spans="1:24" ht="6" customHeight="1"/>
    <row r="97" spans="1:24" ht="15.75">
      <c r="C97" s="222" t="s">
        <v>2</v>
      </c>
      <c r="D97" s="222"/>
      <c r="E97" s="222"/>
      <c r="F97" s="222"/>
      <c r="G97" s="222"/>
      <c r="H97" s="3"/>
      <c r="I97" s="222" t="s">
        <v>1</v>
      </c>
      <c r="J97" s="222"/>
      <c r="K97" s="222"/>
      <c r="L97" s="222"/>
      <c r="M97" s="222"/>
      <c r="N97" s="222"/>
      <c r="O97" s="222"/>
      <c r="P97" s="222"/>
      <c r="Q97" s="222"/>
      <c r="R97" s="222"/>
      <c r="S97" s="222"/>
      <c r="T97" s="222"/>
      <c r="U97" s="222"/>
      <c r="V97" s="222"/>
      <c r="W97" s="222"/>
      <c r="X97" s="222"/>
    </row>
    <row r="98" spans="1:24" ht="3" customHeight="1"/>
    <row r="99" spans="1:24" ht="21.6" customHeight="1" thickBot="1">
      <c r="C99" s="228">
        <f>TEAMS!$C$13</f>
        <v>0</v>
      </c>
      <c r="D99" s="229"/>
      <c r="E99" s="229"/>
      <c r="F99" s="229"/>
      <c r="G99" s="230"/>
      <c r="I99" s="231">
        <f>TEAMS!$D$2</f>
        <v>40609</v>
      </c>
      <c r="J99" s="232"/>
      <c r="K99" s="232"/>
      <c r="L99" s="232"/>
      <c r="M99" s="232"/>
      <c r="N99" s="232"/>
      <c r="O99" s="232"/>
      <c r="P99" s="232"/>
      <c r="Q99" s="232"/>
      <c r="R99" s="232"/>
      <c r="S99" s="232"/>
      <c r="T99" s="232"/>
      <c r="U99" s="232"/>
      <c r="V99" s="232"/>
      <c r="W99" s="232"/>
      <c r="X99" s="233"/>
    </row>
    <row r="100" spans="1:24" ht="13.5" thickTop="1"/>
    <row r="101" spans="1:24" ht="20.45" customHeight="1" thickBot="1">
      <c r="A101" s="234" t="e">
        <f>TEAMS!#REF!</f>
        <v>#REF!</v>
      </c>
      <c r="B101" s="235"/>
      <c r="C101" s="235"/>
      <c r="D101" s="235"/>
      <c r="E101" s="235"/>
      <c r="F101" s="235"/>
      <c r="G101" s="235"/>
      <c r="H101" s="235"/>
      <c r="I101" s="235"/>
      <c r="J101" s="235"/>
      <c r="K101" s="236"/>
      <c r="L101" s="237" t="s">
        <v>3</v>
      </c>
      <c r="M101" s="238"/>
      <c r="N101" s="234" t="e">
        <f>TEAMS!#REF!</f>
        <v>#REF!</v>
      </c>
      <c r="O101" s="235"/>
      <c r="P101" s="235"/>
      <c r="Q101" s="235"/>
      <c r="R101" s="235"/>
      <c r="S101" s="235"/>
      <c r="T101" s="235"/>
      <c r="U101" s="235"/>
      <c r="V101" s="235"/>
      <c r="W101" s="235"/>
      <c r="X101" s="236"/>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c r="A103" s="234" t="e">
        <f>TEAMS!#REF!</f>
        <v>#REF!</v>
      </c>
      <c r="B103" s="235"/>
      <c r="C103" s="235"/>
      <c r="D103" s="235"/>
      <c r="E103" s="235"/>
      <c r="F103" s="235"/>
      <c r="G103" s="235"/>
      <c r="H103" s="235"/>
      <c r="I103" s="235"/>
      <c r="J103" s="235"/>
      <c r="K103" s="236"/>
      <c r="L103" s="237" t="s">
        <v>4</v>
      </c>
      <c r="M103" s="238"/>
      <c r="N103" s="234" t="e">
        <f>TEAMS!#REF!</f>
        <v>#REF!</v>
      </c>
      <c r="O103" s="235"/>
      <c r="P103" s="235"/>
      <c r="Q103" s="235"/>
      <c r="R103" s="235"/>
      <c r="S103" s="235"/>
      <c r="T103" s="235"/>
      <c r="U103" s="235"/>
      <c r="V103" s="235"/>
      <c r="W103" s="235"/>
      <c r="X103" s="236"/>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c r="A105" s="234" t="e">
        <f>TEAMS!#REF!</f>
        <v>#REF!</v>
      </c>
      <c r="B105" s="235"/>
      <c r="C105" s="235"/>
      <c r="D105" s="235"/>
      <c r="E105" s="235"/>
      <c r="F105" s="235"/>
      <c r="G105" s="235"/>
      <c r="H105" s="235"/>
      <c r="I105" s="235"/>
      <c r="J105" s="235"/>
      <c r="K105" s="236"/>
      <c r="L105" s="237" t="s">
        <v>5</v>
      </c>
      <c r="M105" s="238"/>
      <c r="N105" s="234" t="e">
        <f>TEAMS!#REF!</f>
        <v>#REF!</v>
      </c>
      <c r="O105" s="235"/>
      <c r="P105" s="235"/>
      <c r="Q105" s="235"/>
      <c r="R105" s="235"/>
      <c r="S105" s="235"/>
      <c r="T105" s="235"/>
      <c r="U105" s="235"/>
      <c r="V105" s="235"/>
      <c r="W105" s="235"/>
      <c r="X105" s="236"/>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c r="A107" s="234">
        <f>TEAMS!$D$14</f>
        <v>0</v>
      </c>
      <c r="B107" s="235"/>
      <c r="C107" s="235"/>
      <c r="D107" s="235"/>
      <c r="E107" s="235"/>
      <c r="F107" s="235"/>
      <c r="G107" s="235"/>
      <c r="H107" s="235"/>
      <c r="I107" s="235"/>
      <c r="J107" s="235"/>
      <c r="K107" s="236"/>
      <c r="L107" s="237" t="s">
        <v>6</v>
      </c>
      <c r="M107" s="239"/>
      <c r="N107" s="234">
        <f>TEAMS!$B$14</f>
        <v>0</v>
      </c>
      <c r="O107" s="235"/>
      <c r="P107" s="235"/>
      <c r="Q107" s="235"/>
      <c r="R107" s="235"/>
      <c r="S107" s="235"/>
      <c r="T107" s="235"/>
      <c r="U107" s="235"/>
      <c r="V107" s="235"/>
      <c r="W107" s="235"/>
      <c r="X107" s="236"/>
    </row>
    <row r="108" spans="1:24" ht="5.45" customHeight="1" thickTop="1"/>
    <row r="109" spans="1:24" ht="16.149999999999999" customHeight="1" thickBot="1">
      <c r="A109" s="23">
        <v>2</v>
      </c>
      <c r="C109" s="240" t="s">
        <v>9</v>
      </c>
      <c r="D109" s="240"/>
      <c r="E109" s="240"/>
      <c r="F109" s="240"/>
      <c r="G109" s="240"/>
      <c r="H109" s="240"/>
      <c r="I109" s="240"/>
      <c r="P109" s="240" t="s">
        <v>9</v>
      </c>
      <c r="Q109" s="240"/>
      <c r="R109" s="240"/>
      <c r="S109" s="240"/>
      <c r="T109" s="240"/>
      <c r="U109" s="240"/>
      <c r="V109" s="240"/>
    </row>
    <row r="110" spans="1:24" ht="30" customHeight="1" thickTop="1" thickBot="1">
      <c r="C110" s="241"/>
      <c r="D110" s="242"/>
      <c r="E110" s="242"/>
      <c r="F110" s="242"/>
      <c r="G110" s="242"/>
      <c r="H110" s="242"/>
      <c r="I110" s="243"/>
      <c r="P110" s="241"/>
      <c r="Q110" s="242"/>
      <c r="R110" s="242"/>
      <c r="S110" s="242"/>
      <c r="T110" s="242"/>
      <c r="U110" s="242"/>
      <c r="V110" s="243"/>
    </row>
    <row r="111" spans="1:24" ht="19.149999999999999" customHeight="1" thickTop="1">
      <c r="A111" s="247" t="s">
        <v>10</v>
      </c>
      <c r="B111" s="247"/>
      <c r="C111" s="247"/>
      <c r="D111" s="247"/>
      <c r="E111" s="247"/>
      <c r="F111" s="247"/>
      <c r="G111" s="247"/>
      <c r="H111" s="247"/>
      <c r="I111" s="247"/>
      <c r="J111" s="247"/>
      <c r="K111" s="247"/>
      <c r="N111" s="247" t="s">
        <v>10</v>
      </c>
      <c r="O111" s="247"/>
      <c r="P111" s="247"/>
      <c r="Q111" s="247"/>
      <c r="R111" s="247"/>
      <c r="S111" s="247"/>
      <c r="T111" s="247"/>
      <c r="U111" s="247"/>
      <c r="V111" s="247"/>
      <c r="W111" s="247"/>
      <c r="X111" s="247"/>
    </row>
    <row r="112" spans="1:24" ht="4.1500000000000004" customHeight="1" thickBot="1"/>
    <row r="113" spans="1:24" ht="28.15" customHeight="1" thickTop="1" thickBot="1">
      <c r="A113" s="241"/>
      <c r="B113" s="242"/>
      <c r="C113" s="242"/>
      <c r="D113" s="242"/>
      <c r="E113" s="242"/>
      <c r="F113" s="242"/>
      <c r="G113" s="242"/>
      <c r="H113" s="242"/>
      <c r="I113" s="242"/>
      <c r="J113" s="242"/>
      <c r="K113" s="243"/>
      <c r="L113" s="245">
        <v>5</v>
      </c>
      <c r="M113" s="246"/>
      <c r="N113" s="241"/>
      <c r="O113" s="242"/>
      <c r="P113" s="242"/>
      <c r="Q113" s="242"/>
      <c r="R113" s="242"/>
      <c r="S113" s="242"/>
      <c r="T113" s="242"/>
      <c r="U113" s="242"/>
      <c r="V113" s="242"/>
      <c r="W113" s="242"/>
      <c r="X113" s="243"/>
    </row>
    <row r="114" spans="1:24" ht="5.45" customHeight="1" thickTop="1"/>
    <row r="115" spans="1:24" ht="20.45" customHeight="1" thickBot="1">
      <c r="A115" s="227" t="s">
        <v>11</v>
      </c>
      <c r="B115" s="227"/>
      <c r="C115" s="227"/>
      <c r="D115" s="227"/>
      <c r="E115" s="227"/>
      <c r="F115" s="227"/>
      <c r="G115" s="227"/>
      <c r="H115" s="227"/>
      <c r="I115" s="227"/>
      <c r="J115" s="227"/>
      <c r="K115" s="227"/>
      <c r="L115" s="227"/>
      <c r="M115" s="244"/>
      <c r="N115" s="244"/>
      <c r="O115" s="244"/>
      <c r="P115" s="244"/>
      <c r="Q115" s="244"/>
      <c r="R115" s="244"/>
      <c r="S115" s="244"/>
      <c r="T115" s="244"/>
      <c r="U115" s="244"/>
      <c r="V115" s="244"/>
      <c r="W115" s="244"/>
      <c r="X115" s="244"/>
    </row>
    <row r="116" spans="1:24" ht="18">
      <c r="A116" s="220" t="str">
        <f>TEAMS!$D$1</f>
        <v>CLUB NAME</v>
      </c>
      <c r="B116" s="220"/>
      <c r="C116" s="220"/>
      <c r="D116" s="220"/>
      <c r="E116" s="220"/>
      <c r="F116" s="220"/>
      <c r="G116" s="220"/>
      <c r="H116" s="220"/>
      <c r="I116" s="220"/>
      <c r="J116" s="220"/>
      <c r="K116" s="220"/>
      <c r="L116" s="220"/>
      <c r="M116" s="220"/>
      <c r="N116" s="220"/>
      <c r="O116" s="220"/>
      <c r="P116" s="220"/>
      <c r="Q116" s="220"/>
      <c r="R116" s="220"/>
      <c r="S116" s="220"/>
      <c r="T116" s="220"/>
      <c r="U116" s="220"/>
      <c r="V116" s="220"/>
      <c r="W116" s="220"/>
      <c r="X116" s="220"/>
    </row>
    <row r="117" spans="1:24" ht="6" customHeight="1"/>
    <row r="118" spans="1:24" ht="15.75">
      <c r="A118" s="221" t="str">
        <f>TEAMS!$D$3</f>
        <v>Tuesday Mens Mufti.</v>
      </c>
      <c r="B118" s="221"/>
      <c r="C118" s="221"/>
      <c r="D118" s="221"/>
      <c r="E118" s="221"/>
      <c r="F118" s="221"/>
      <c r="G118" s="221"/>
      <c r="H118" s="221"/>
      <c r="I118" s="221"/>
      <c r="J118" s="221"/>
      <c r="K118" s="221"/>
      <c r="L118" s="221"/>
      <c r="M118" s="221"/>
      <c r="N118" s="221"/>
      <c r="O118" s="221"/>
      <c r="P118" s="221"/>
      <c r="Q118" s="221"/>
      <c r="R118" s="221"/>
      <c r="S118" s="221"/>
      <c r="T118" s="221"/>
      <c r="U118" s="221"/>
      <c r="V118" s="221"/>
      <c r="W118" s="221"/>
      <c r="X118" s="221"/>
    </row>
    <row r="119" spans="1:24" ht="6" customHeight="1"/>
    <row r="120" spans="1:24" ht="15.75">
      <c r="C120" s="222" t="s">
        <v>2</v>
      </c>
      <c r="D120" s="222"/>
      <c r="E120" s="222"/>
      <c r="F120" s="222"/>
      <c r="G120" s="222"/>
      <c r="H120" s="3"/>
      <c r="I120" s="222" t="s">
        <v>1</v>
      </c>
      <c r="J120" s="222"/>
      <c r="K120" s="222"/>
      <c r="L120" s="222"/>
      <c r="M120" s="222"/>
      <c r="N120" s="222"/>
      <c r="O120" s="222"/>
      <c r="P120" s="222"/>
      <c r="Q120" s="222"/>
      <c r="R120" s="222"/>
      <c r="S120" s="222"/>
      <c r="T120" s="222"/>
      <c r="U120" s="222"/>
      <c r="V120" s="222"/>
      <c r="W120" s="222"/>
      <c r="X120" s="222"/>
    </row>
    <row r="121" spans="1:24" ht="3" customHeight="1"/>
    <row r="122" spans="1:24" ht="21.6" customHeight="1" thickBot="1">
      <c r="C122" s="228">
        <f>TEAMS!$C$15</f>
        <v>0</v>
      </c>
      <c r="D122" s="229"/>
      <c r="E122" s="229"/>
      <c r="F122" s="229"/>
      <c r="G122" s="230"/>
      <c r="I122" s="231">
        <f>TEAMS!$D$2</f>
        <v>40609</v>
      </c>
      <c r="J122" s="232"/>
      <c r="K122" s="232"/>
      <c r="L122" s="232"/>
      <c r="M122" s="232"/>
      <c r="N122" s="232"/>
      <c r="O122" s="232"/>
      <c r="P122" s="232"/>
      <c r="Q122" s="232"/>
      <c r="R122" s="232"/>
      <c r="S122" s="232"/>
      <c r="T122" s="232"/>
      <c r="U122" s="232"/>
      <c r="V122" s="232"/>
      <c r="W122" s="232"/>
      <c r="X122" s="233"/>
    </row>
    <row r="123" spans="1:24" ht="13.5" thickTop="1"/>
    <row r="124" spans="1:24" ht="20.45" customHeight="1" thickBot="1">
      <c r="A124" s="234" t="e">
        <f>TEAMS!#REF!</f>
        <v>#REF!</v>
      </c>
      <c r="B124" s="235"/>
      <c r="C124" s="235"/>
      <c r="D124" s="235"/>
      <c r="E124" s="235"/>
      <c r="F124" s="235"/>
      <c r="G124" s="235"/>
      <c r="H124" s="235"/>
      <c r="I124" s="235"/>
      <c r="J124" s="235"/>
      <c r="K124" s="236"/>
      <c r="L124" s="237" t="s">
        <v>3</v>
      </c>
      <c r="M124" s="238"/>
      <c r="N124" s="234" t="e">
        <f>TEAMS!#REF!</f>
        <v>#REF!</v>
      </c>
      <c r="O124" s="235"/>
      <c r="P124" s="235"/>
      <c r="Q124" s="235"/>
      <c r="R124" s="235"/>
      <c r="S124" s="235"/>
      <c r="T124" s="235"/>
      <c r="U124" s="235"/>
      <c r="V124" s="235"/>
      <c r="W124" s="235"/>
      <c r="X124" s="236"/>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c r="A126" s="234" t="e">
        <f>TEAMS!#REF!</f>
        <v>#REF!</v>
      </c>
      <c r="B126" s="235"/>
      <c r="C126" s="235"/>
      <c r="D126" s="235"/>
      <c r="E126" s="235"/>
      <c r="F126" s="235"/>
      <c r="G126" s="235"/>
      <c r="H126" s="235"/>
      <c r="I126" s="235"/>
      <c r="J126" s="235"/>
      <c r="K126" s="236"/>
      <c r="L126" s="237" t="s">
        <v>4</v>
      </c>
      <c r="M126" s="238"/>
      <c r="N126" s="234" t="e">
        <f>TEAMS!#REF!</f>
        <v>#REF!</v>
      </c>
      <c r="O126" s="235"/>
      <c r="P126" s="235"/>
      <c r="Q126" s="235"/>
      <c r="R126" s="235"/>
      <c r="S126" s="235"/>
      <c r="T126" s="235"/>
      <c r="U126" s="235"/>
      <c r="V126" s="235"/>
      <c r="W126" s="235"/>
      <c r="X126" s="236"/>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c r="A128" s="234" t="e">
        <f>TEAMS!#REF!</f>
        <v>#REF!</v>
      </c>
      <c r="B128" s="235"/>
      <c r="C128" s="235"/>
      <c r="D128" s="235"/>
      <c r="E128" s="235"/>
      <c r="F128" s="235"/>
      <c r="G128" s="235"/>
      <c r="H128" s="235"/>
      <c r="I128" s="235"/>
      <c r="J128" s="235"/>
      <c r="K128" s="236"/>
      <c r="L128" s="237" t="s">
        <v>5</v>
      </c>
      <c r="M128" s="238"/>
      <c r="N128" s="234" t="e">
        <f>TEAMS!#REF!</f>
        <v>#REF!</v>
      </c>
      <c r="O128" s="235"/>
      <c r="P128" s="235"/>
      <c r="Q128" s="235"/>
      <c r="R128" s="235"/>
      <c r="S128" s="235"/>
      <c r="T128" s="235"/>
      <c r="U128" s="235"/>
      <c r="V128" s="235"/>
      <c r="W128" s="235"/>
      <c r="X128" s="236"/>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c r="A130" s="234">
        <f>TEAMS!$D$16</f>
        <v>0</v>
      </c>
      <c r="B130" s="235"/>
      <c r="C130" s="235"/>
      <c r="D130" s="235"/>
      <c r="E130" s="235"/>
      <c r="F130" s="235"/>
      <c r="G130" s="235"/>
      <c r="H130" s="235"/>
      <c r="I130" s="235"/>
      <c r="J130" s="235"/>
      <c r="K130" s="236"/>
      <c r="L130" s="237" t="s">
        <v>6</v>
      </c>
      <c r="M130" s="239"/>
      <c r="N130" s="234">
        <f>TEAMS!$B$16</f>
        <v>0</v>
      </c>
      <c r="O130" s="235"/>
      <c r="P130" s="235"/>
      <c r="Q130" s="235"/>
      <c r="R130" s="235"/>
      <c r="S130" s="235"/>
      <c r="T130" s="235"/>
      <c r="U130" s="235"/>
      <c r="V130" s="235"/>
      <c r="W130" s="235"/>
      <c r="X130" s="236"/>
    </row>
    <row r="131" spans="1:24" ht="5.45" customHeight="1" thickTop="1"/>
    <row r="132" spans="1:24" ht="16.149999999999999" customHeight="1" thickBot="1">
      <c r="A132" s="23">
        <v>2</v>
      </c>
      <c r="C132" s="240" t="s">
        <v>9</v>
      </c>
      <c r="D132" s="240"/>
      <c r="E132" s="240"/>
      <c r="F132" s="240"/>
      <c r="G132" s="240"/>
      <c r="H132" s="240"/>
      <c r="I132" s="240"/>
      <c r="P132" s="240" t="s">
        <v>9</v>
      </c>
      <c r="Q132" s="240"/>
      <c r="R132" s="240"/>
      <c r="S132" s="240"/>
      <c r="T132" s="240"/>
      <c r="U132" s="240"/>
      <c r="V132" s="240"/>
    </row>
    <row r="133" spans="1:24" ht="30" customHeight="1" thickTop="1" thickBot="1">
      <c r="C133" s="241"/>
      <c r="D133" s="242"/>
      <c r="E133" s="242"/>
      <c r="F133" s="242"/>
      <c r="G133" s="242"/>
      <c r="H133" s="242"/>
      <c r="I133" s="243"/>
      <c r="P133" s="241"/>
      <c r="Q133" s="242"/>
      <c r="R133" s="242"/>
      <c r="S133" s="242"/>
      <c r="T133" s="242"/>
      <c r="U133" s="242"/>
      <c r="V133" s="243"/>
    </row>
    <row r="134" spans="1:24" ht="19.149999999999999" customHeight="1" thickTop="1">
      <c r="A134" s="247" t="s">
        <v>10</v>
      </c>
      <c r="B134" s="247"/>
      <c r="C134" s="247"/>
      <c r="D134" s="247"/>
      <c r="E134" s="247"/>
      <c r="F134" s="247"/>
      <c r="G134" s="247"/>
      <c r="H134" s="247"/>
      <c r="I134" s="247"/>
      <c r="J134" s="247"/>
      <c r="K134" s="247"/>
      <c r="N134" s="247" t="s">
        <v>10</v>
      </c>
      <c r="O134" s="247"/>
      <c r="P134" s="247"/>
      <c r="Q134" s="247"/>
      <c r="R134" s="247"/>
      <c r="S134" s="247"/>
      <c r="T134" s="247"/>
      <c r="U134" s="247"/>
      <c r="V134" s="247"/>
      <c r="W134" s="247"/>
      <c r="X134" s="247"/>
    </row>
    <row r="135" spans="1:24" ht="4.1500000000000004" customHeight="1" thickBot="1"/>
    <row r="136" spans="1:24" ht="28.15" customHeight="1" thickTop="1" thickBot="1">
      <c r="A136" s="241"/>
      <c r="B136" s="242"/>
      <c r="C136" s="242"/>
      <c r="D136" s="242"/>
      <c r="E136" s="242"/>
      <c r="F136" s="242"/>
      <c r="G136" s="242"/>
      <c r="H136" s="242"/>
      <c r="I136" s="242"/>
      <c r="J136" s="242"/>
      <c r="K136" s="243"/>
      <c r="L136" s="245">
        <v>6</v>
      </c>
      <c r="M136" s="246"/>
      <c r="N136" s="241"/>
      <c r="O136" s="242"/>
      <c r="P136" s="242"/>
      <c r="Q136" s="242"/>
      <c r="R136" s="242"/>
      <c r="S136" s="242"/>
      <c r="T136" s="242"/>
      <c r="U136" s="242"/>
      <c r="V136" s="242"/>
      <c r="W136" s="242"/>
      <c r="X136" s="243"/>
    </row>
    <row r="137" spans="1:24" ht="5.45" customHeight="1" thickTop="1"/>
    <row r="138" spans="1:24" ht="20.45" customHeight="1" thickBot="1">
      <c r="A138" s="227" t="s">
        <v>11</v>
      </c>
      <c r="B138" s="227"/>
      <c r="C138" s="227"/>
      <c r="D138" s="227"/>
      <c r="E138" s="227"/>
      <c r="F138" s="227"/>
      <c r="G138" s="227"/>
      <c r="H138" s="227"/>
      <c r="I138" s="227"/>
      <c r="J138" s="227"/>
      <c r="K138" s="227"/>
      <c r="L138" s="227"/>
      <c r="M138" s="244"/>
      <c r="N138" s="244"/>
      <c r="O138" s="244"/>
      <c r="P138" s="244"/>
      <c r="Q138" s="244"/>
      <c r="R138" s="244"/>
      <c r="S138" s="244"/>
      <c r="T138" s="244"/>
      <c r="U138" s="244"/>
      <c r="V138" s="244"/>
      <c r="W138" s="244"/>
      <c r="X138" s="244"/>
    </row>
    <row r="139" spans="1:24" ht="18">
      <c r="A139" s="220" t="str">
        <f>TEAMS!$D$1</f>
        <v>CLUB NAME</v>
      </c>
      <c r="B139" s="220"/>
      <c r="C139" s="220"/>
      <c r="D139" s="220"/>
      <c r="E139" s="220"/>
      <c r="F139" s="220"/>
      <c r="G139" s="220"/>
      <c r="H139" s="220"/>
      <c r="I139" s="220"/>
      <c r="J139" s="220"/>
      <c r="K139" s="220"/>
      <c r="L139" s="220"/>
      <c r="M139" s="220"/>
      <c r="N139" s="220"/>
      <c r="O139" s="220"/>
      <c r="P139" s="220"/>
      <c r="Q139" s="220"/>
      <c r="R139" s="220"/>
      <c r="S139" s="220"/>
      <c r="T139" s="220"/>
      <c r="U139" s="220"/>
      <c r="V139" s="220"/>
      <c r="W139" s="220"/>
      <c r="X139" s="220"/>
    </row>
    <row r="140" spans="1:24" ht="6" customHeight="1"/>
    <row r="141" spans="1:24" ht="15.75">
      <c r="A141" s="221" t="str">
        <f>TEAMS!$D$3</f>
        <v>Tuesday Mens Mufti.</v>
      </c>
      <c r="B141" s="221"/>
      <c r="C141" s="221"/>
      <c r="D141" s="221"/>
      <c r="E141" s="221"/>
      <c r="F141" s="221"/>
      <c r="G141" s="221"/>
      <c r="H141" s="221"/>
      <c r="I141" s="221"/>
      <c r="J141" s="221"/>
      <c r="K141" s="221"/>
      <c r="L141" s="221"/>
      <c r="M141" s="221"/>
      <c r="N141" s="221"/>
      <c r="O141" s="221"/>
      <c r="P141" s="221"/>
      <c r="Q141" s="221"/>
      <c r="R141" s="221"/>
      <c r="S141" s="221"/>
      <c r="T141" s="221"/>
      <c r="U141" s="221"/>
      <c r="V141" s="221"/>
      <c r="W141" s="221"/>
      <c r="X141" s="221"/>
    </row>
    <row r="142" spans="1:24" ht="6" customHeight="1"/>
    <row r="143" spans="1:24" ht="15.75">
      <c r="C143" s="222" t="s">
        <v>2</v>
      </c>
      <c r="D143" s="222"/>
      <c r="E143" s="222"/>
      <c r="F143" s="222"/>
      <c r="G143" s="222"/>
      <c r="H143" s="3"/>
      <c r="I143" s="222" t="s">
        <v>1</v>
      </c>
      <c r="J143" s="222"/>
      <c r="K143" s="222"/>
      <c r="L143" s="222"/>
      <c r="M143" s="222"/>
      <c r="N143" s="222"/>
      <c r="O143" s="222"/>
      <c r="P143" s="222"/>
      <c r="Q143" s="222"/>
      <c r="R143" s="222"/>
      <c r="S143" s="222"/>
      <c r="T143" s="222"/>
      <c r="U143" s="222"/>
      <c r="V143" s="222"/>
      <c r="W143" s="222"/>
      <c r="X143" s="222"/>
    </row>
    <row r="144" spans="1:24" ht="3" customHeight="1"/>
    <row r="145" spans="1:24" ht="21.6" customHeight="1" thickBot="1">
      <c r="C145" s="228">
        <f>TEAMS!$C$17</f>
        <v>0</v>
      </c>
      <c r="D145" s="229"/>
      <c r="E145" s="229"/>
      <c r="F145" s="229"/>
      <c r="G145" s="230"/>
      <c r="I145" s="231">
        <f>TEAMS!$D$2</f>
        <v>40609</v>
      </c>
      <c r="J145" s="232"/>
      <c r="K145" s="232"/>
      <c r="L145" s="232"/>
      <c r="M145" s="232"/>
      <c r="N145" s="232"/>
      <c r="O145" s="232"/>
      <c r="P145" s="232"/>
      <c r="Q145" s="232"/>
      <c r="R145" s="232"/>
      <c r="S145" s="232"/>
      <c r="T145" s="232"/>
      <c r="U145" s="232"/>
      <c r="V145" s="232"/>
      <c r="W145" s="232"/>
      <c r="X145" s="233"/>
    </row>
    <row r="146" spans="1:24" ht="13.5" thickTop="1"/>
    <row r="147" spans="1:24" ht="20.45" customHeight="1" thickBot="1">
      <c r="A147" s="234" t="e">
        <f>TEAMS!#REF!</f>
        <v>#REF!</v>
      </c>
      <c r="B147" s="235"/>
      <c r="C147" s="235"/>
      <c r="D147" s="235"/>
      <c r="E147" s="235"/>
      <c r="F147" s="235"/>
      <c r="G147" s="235"/>
      <c r="H147" s="235"/>
      <c r="I147" s="235"/>
      <c r="J147" s="235"/>
      <c r="K147" s="236"/>
      <c r="L147" s="237" t="s">
        <v>3</v>
      </c>
      <c r="M147" s="238"/>
      <c r="N147" s="234" t="e">
        <f>TEAMS!#REF!</f>
        <v>#REF!</v>
      </c>
      <c r="O147" s="235"/>
      <c r="P147" s="235"/>
      <c r="Q147" s="235"/>
      <c r="R147" s="235"/>
      <c r="S147" s="235"/>
      <c r="T147" s="235"/>
      <c r="U147" s="235"/>
      <c r="V147" s="235"/>
      <c r="W147" s="235"/>
      <c r="X147" s="236"/>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c r="A149" s="234" t="e">
        <f>TEAMS!#REF!</f>
        <v>#REF!</v>
      </c>
      <c r="B149" s="235"/>
      <c r="C149" s="235"/>
      <c r="D149" s="235"/>
      <c r="E149" s="235"/>
      <c r="F149" s="235"/>
      <c r="G149" s="235"/>
      <c r="H149" s="235"/>
      <c r="I149" s="235"/>
      <c r="J149" s="235"/>
      <c r="K149" s="236"/>
      <c r="L149" s="237" t="s">
        <v>4</v>
      </c>
      <c r="M149" s="238"/>
      <c r="N149" s="234" t="e">
        <f>TEAMS!#REF!</f>
        <v>#REF!</v>
      </c>
      <c r="O149" s="235"/>
      <c r="P149" s="235"/>
      <c r="Q149" s="235"/>
      <c r="R149" s="235"/>
      <c r="S149" s="235"/>
      <c r="T149" s="235"/>
      <c r="U149" s="235"/>
      <c r="V149" s="235"/>
      <c r="W149" s="235"/>
      <c r="X149" s="236"/>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c r="A151" s="234" t="e">
        <f>TEAMS!#REF!</f>
        <v>#REF!</v>
      </c>
      <c r="B151" s="235"/>
      <c r="C151" s="235"/>
      <c r="D151" s="235"/>
      <c r="E151" s="235"/>
      <c r="F151" s="235"/>
      <c r="G151" s="235"/>
      <c r="H151" s="235"/>
      <c r="I151" s="235"/>
      <c r="J151" s="235"/>
      <c r="K151" s="236"/>
      <c r="L151" s="237" t="s">
        <v>5</v>
      </c>
      <c r="M151" s="238"/>
      <c r="N151" s="234" t="e">
        <f>TEAMS!#REF!</f>
        <v>#REF!</v>
      </c>
      <c r="O151" s="235"/>
      <c r="P151" s="235"/>
      <c r="Q151" s="235"/>
      <c r="R151" s="235"/>
      <c r="S151" s="235"/>
      <c r="T151" s="235"/>
      <c r="U151" s="235"/>
      <c r="V151" s="235"/>
      <c r="W151" s="235"/>
      <c r="X151" s="236"/>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c r="A153" s="234">
        <f>TEAMS!$D$18</f>
        <v>0</v>
      </c>
      <c r="B153" s="235"/>
      <c r="C153" s="235"/>
      <c r="D153" s="235"/>
      <c r="E153" s="235"/>
      <c r="F153" s="235"/>
      <c r="G153" s="235"/>
      <c r="H153" s="235"/>
      <c r="I153" s="235"/>
      <c r="J153" s="235"/>
      <c r="K153" s="236"/>
      <c r="L153" s="237" t="s">
        <v>6</v>
      </c>
      <c r="M153" s="239"/>
      <c r="N153" s="234">
        <f>TEAMS!$B$18</f>
        <v>0</v>
      </c>
      <c r="O153" s="235"/>
      <c r="P153" s="235"/>
      <c r="Q153" s="235"/>
      <c r="R153" s="235"/>
      <c r="S153" s="235"/>
      <c r="T153" s="235"/>
      <c r="U153" s="235"/>
      <c r="V153" s="235"/>
      <c r="W153" s="235"/>
      <c r="X153" s="236"/>
    </row>
    <row r="154" spans="1:24" ht="5.45" customHeight="1" thickTop="1"/>
    <row r="155" spans="1:24" ht="16.149999999999999" customHeight="1" thickBot="1">
      <c r="A155" s="23">
        <v>2</v>
      </c>
      <c r="C155" s="240" t="s">
        <v>9</v>
      </c>
      <c r="D155" s="240"/>
      <c r="E155" s="240"/>
      <c r="F155" s="240"/>
      <c r="G155" s="240"/>
      <c r="H155" s="240"/>
      <c r="I155" s="240"/>
      <c r="P155" s="240" t="s">
        <v>9</v>
      </c>
      <c r="Q155" s="240"/>
      <c r="R155" s="240"/>
      <c r="S155" s="240"/>
      <c r="T155" s="240"/>
      <c r="U155" s="240"/>
      <c r="V155" s="240"/>
    </row>
    <row r="156" spans="1:24" ht="30" customHeight="1" thickTop="1" thickBot="1">
      <c r="C156" s="241"/>
      <c r="D156" s="242"/>
      <c r="E156" s="242"/>
      <c r="F156" s="242"/>
      <c r="G156" s="242"/>
      <c r="H156" s="242"/>
      <c r="I156" s="243"/>
      <c r="P156" s="241"/>
      <c r="Q156" s="242"/>
      <c r="R156" s="242"/>
      <c r="S156" s="242"/>
      <c r="T156" s="242"/>
      <c r="U156" s="242"/>
      <c r="V156" s="243"/>
    </row>
    <row r="157" spans="1:24" ht="19.149999999999999" customHeight="1" thickTop="1">
      <c r="A157" s="247" t="s">
        <v>10</v>
      </c>
      <c r="B157" s="247"/>
      <c r="C157" s="247"/>
      <c r="D157" s="247"/>
      <c r="E157" s="247"/>
      <c r="F157" s="247"/>
      <c r="G157" s="247"/>
      <c r="H157" s="247"/>
      <c r="I157" s="247"/>
      <c r="J157" s="247"/>
      <c r="K157" s="247"/>
      <c r="N157" s="247" t="s">
        <v>10</v>
      </c>
      <c r="O157" s="247"/>
      <c r="P157" s="247"/>
      <c r="Q157" s="247"/>
      <c r="R157" s="247"/>
      <c r="S157" s="247"/>
      <c r="T157" s="247"/>
      <c r="U157" s="247"/>
      <c r="V157" s="247"/>
      <c r="W157" s="247"/>
      <c r="X157" s="247"/>
    </row>
    <row r="158" spans="1:24" ht="4.1500000000000004" customHeight="1" thickBot="1"/>
    <row r="159" spans="1:24" ht="28.15" customHeight="1" thickTop="1" thickBot="1">
      <c r="A159" s="241"/>
      <c r="B159" s="242"/>
      <c r="C159" s="242"/>
      <c r="D159" s="242"/>
      <c r="E159" s="242"/>
      <c r="F159" s="242"/>
      <c r="G159" s="242"/>
      <c r="H159" s="242"/>
      <c r="I159" s="242"/>
      <c r="J159" s="242"/>
      <c r="K159" s="243"/>
      <c r="L159" s="245">
        <v>7</v>
      </c>
      <c r="M159" s="246"/>
      <c r="N159" s="241"/>
      <c r="O159" s="242"/>
      <c r="P159" s="242"/>
      <c r="Q159" s="242"/>
      <c r="R159" s="242"/>
      <c r="S159" s="242"/>
      <c r="T159" s="242"/>
      <c r="U159" s="242"/>
      <c r="V159" s="242"/>
      <c r="W159" s="242"/>
      <c r="X159" s="243"/>
    </row>
    <row r="160" spans="1:24" ht="5.45" customHeight="1" thickTop="1"/>
    <row r="161" spans="1:24" ht="20.45" customHeight="1" thickBot="1">
      <c r="A161" s="227" t="s">
        <v>11</v>
      </c>
      <c r="B161" s="227"/>
      <c r="C161" s="227"/>
      <c r="D161" s="227"/>
      <c r="E161" s="227"/>
      <c r="F161" s="227"/>
      <c r="G161" s="227"/>
      <c r="H161" s="227"/>
      <c r="I161" s="227"/>
      <c r="J161" s="227"/>
      <c r="K161" s="227"/>
      <c r="L161" s="227"/>
      <c r="M161" s="244"/>
      <c r="N161" s="244"/>
      <c r="O161" s="244"/>
      <c r="P161" s="244"/>
      <c r="Q161" s="244"/>
      <c r="R161" s="244"/>
      <c r="S161" s="244"/>
      <c r="T161" s="244"/>
      <c r="U161" s="244"/>
      <c r="V161" s="244"/>
      <c r="W161" s="244"/>
      <c r="X161" s="244"/>
    </row>
    <row r="162" spans="1:24" ht="18">
      <c r="A162" s="220" t="str">
        <f>TEAMS!$D$1</f>
        <v>CLUB NAME</v>
      </c>
      <c r="B162" s="220"/>
      <c r="C162" s="220"/>
      <c r="D162" s="220"/>
      <c r="E162" s="220"/>
      <c r="F162" s="220"/>
      <c r="G162" s="220"/>
      <c r="H162" s="220"/>
      <c r="I162" s="220"/>
      <c r="J162" s="220"/>
      <c r="K162" s="220"/>
      <c r="L162" s="220"/>
      <c r="M162" s="220"/>
      <c r="N162" s="220"/>
      <c r="O162" s="220"/>
      <c r="P162" s="220"/>
      <c r="Q162" s="220"/>
      <c r="R162" s="220"/>
      <c r="S162" s="220"/>
      <c r="T162" s="220"/>
      <c r="U162" s="220"/>
      <c r="V162" s="220"/>
      <c r="W162" s="220"/>
      <c r="X162" s="220"/>
    </row>
    <row r="163" spans="1:24" ht="6" customHeight="1"/>
    <row r="164" spans="1:24" ht="15.75">
      <c r="A164" s="221" t="str">
        <f>TEAMS!$D$3</f>
        <v>Tuesday Mens Mufti.</v>
      </c>
      <c r="B164" s="221"/>
      <c r="C164" s="221"/>
      <c r="D164" s="221"/>
      <c r="E164" s="221"/>
      <c r="F164" s="221"/>
      <c r="G164" s="221"/>
      <c r="H164" s="221"/>
      <c r="I164" s="221"/>
      <c r="J164" s="221"/>
      <c r="K164" s="221"/>
      <c r="L164" s="221"/>
      <c r="M164" s="221"/>
      <c r="N164" s="221"/>
      <c r="O164" s="221"/>
      <c r="P164" s="221"/>
      <c r="Q164" s="221"/>
      <c r="R164" s="221"/>
      <c r="S164" s="221"/>
      <c r="T164" s="221"/>
      <c r="U164" s="221"/>
      <c r="V164" s="221"/>
      <c r="W164" s="221"/>
      <c r="X164" s="221"/>
    </row>
    <row r="165" spans="1:24" ht="6" customHeight="1"/>
    <row r="166" spans="1:24" ht="15.75">
      <c r="C166" s="222" t="s">
        <v>2</v>
      </c>
      <c r="D166" s="222"/>
      <c r="E166" s="222"/>
      <c r="F166" s="222"/>
      <c r="G166" s="222"/>
      <c r="H166" s="3"/>
      <c r="I166" s="222" t="s">
        <v>1</v>
      </c>
      <c r="J166" s="222"/>
      <c r="K166" s="222"/>
      <c r="L166" s="222"/>
      <c r="M166" s="222"/>
      <c r="N166" s="222"/>
      <c r="O166" s="222"/>
      <c r="P166" s="222"/>
      <c r="Q166" s="222"/>
      <c r="R166" s="222"/>
      <c r="S166" s="222"/>
      <c r="T166" s="222"/>
      <c r="U166" s="222"/>
      <c r="V166" s="222"/>
      <c r="W166" s="222"/>
      <c r="X166" s="222"/>
    </row>
    <row r="167" spans="1:24" ht="3" customHeight="1"/>
    <row r="168" spans="1:24" ht="21.6" customHeight="1" thickBot="1">
      <c r="C168" s="228">
        <f>TEAMS!$G$5</f>
        <v>0</v>
      </c>
      <c r="D168" s="229"/>
      <c r="E168" s="229"/>
      <c r="F168" s="229"/>
      <c r="G168" s="230"/>
      <c r="I168" s="231">
        <f>TEAMS!$D$2</f>
        <v>40609</v>
      </c>
      <c r="J168" s="232"/>
      <c r="K168" s="232"/>
      <c r="L168" s="232"/>
      <c r="M168" s="232"/>
      <c r="N168" s="232"/>
      <c r="O168" s="232"/>
      <c r="P168" s="232"/>
      <c r="Q168" s="232"/>
      <c r="R168" s="232"/>
      <c r="S168" s="232"/>
      <c r="T168" s="232"/>
      <c r="U168" s="232"/>
      <c r="V168" s="232"/>
      <c r="W168" s="232"/>
      <c r="X168" s="233"/>
    </row>
    <row r="169" spans="1:24" ht="13.5" thickTop="1"/>
    <row r="170" spans="1:24" ht="20.45" customHeight="1" thickBot="1">
      <c r="A170" s="234" t="e">
        <f>TEAMS!#REF!</f>
        <v>#REF!</v>
      </c>
      <c r="B170" s="235"/>
      <c r="C170" s="235"/>
      <c r="D170" s="235"/>
      <c r="E170" s="235"/>
      <c r="F170" s="235"/>
      <c r="G170" s="235"/>
      <c r="H170" s="235"/>
      <c r="I170" s="235"/>
      <c r="J170" s="235"/>
      <c r="K170" s="236"/>
      <c r="L170" s="237" t="s">
        <v>3</v>
      </c>
      <c r="M170" s="238"/>
      <c r="N170" s="234" t="e">
        <f>TEAMS!#REF!</f>
        <v>#REF!</v>
      </c>
      <c r="O170" s="235"/>
      <c r="P170" s="235"/>
      <c r="Q170" s="235"/>
      <c r="R170" s="235"/>
      <c r="S170" s="235"/>
      <c r="T170" s="235"/>
      <c r="U170" s="235"/>
      <c r="V170" s="235"/>
      <c r="W170" s="235"/>
      <c r="X170" s="236"/>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c r="A172" s="234" t="e">
        <f>TEAMS!#REF!</f>
        <v>#REF!</v>
      </c>
      <c r="B172" s="235"/>
      <c r="C172" s="235"/>
      <c r="D172" s="235"/>
      <c r="E172" s="235"/>
      <c r="F172" s="235"/>
      <c r="G172" s="235"/>
      <c r="H172" s="235"/>
      <c r="I172" s="235"/>
      <c r="J172" s="235"/>
      <c r="K172" s="236"/>
      <c r="L172" s="237" t="s">
        <v>4</v>
      </c>
      <c r="M172" s="238"/>
      <c r="N172" s="234" t="e">
        <f>TEAMS!#REF!</f>
        <v>#REF!</v>
      </c>
      <c r="O172" s="235"/>
      <c r="P172" s="235"/>
      <c r="Q172" s="235"/>
      <c r="R172" s="235"/>
      <c r="S172" s="235"/>
      <c r="T172" s="235"/>
      <c r="U172" s="235"/>
      <c r="V172" s="235"/>
      <c r="W172" s="235"/>
      <c r="X172" s="236"/>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c r="A174" s="234" t="e">
        <f>TEAMS!#REF!</f>
        <v>#REF!</v>
      </c>
      <c r="B174" s="235"/>
      <c r="C174" s="235"/>
      <c r="D174" s="235"/>
      <c r="E174" s="235"/>
      <c r="F174" s="235"/>
      <c r="G174" s="235"/>
      <c r="H174" s="235"/>
      <c r="I174" s="235"/>
      <c r="J174" s="235"/>
      <c r="K174" s="236"/>
      <c r="L174" s="237" t="s">
        <v>5</v>
      </c>
      <c r="M174" s="238"/>
      <c r="N174" s="234" t="e">
        <f>TEAMS!#REF!</f>
        <v>#REF!</v>
      </c>
      <c r="O174" s="235"/>
      <c r="P174" s="235"/>
      <c r="Q174" s="235"/>
      <c r="R174" s="235"/>
      <c r="S174" s="235"/>
      <c r="T174" s="235"/>
      <c r="U174" s="235"/>
      <c r="V174" s="235"/>
      <c r="W174" s="235"/>
      <c r="X174" s="236"/>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c r="A176" s="234">
        <f>TEAMS!$H$6</f>
        <v>0</v>
      </c>
      <c r="B176" s="235"/>
      <c r="C176" s="235"/>
      <c r="D176" s="235"/>
      <c r="E176" s="235"/>
      <c r="F176" s="235"/>
      <c r="G176" s="235"/>
      <c r="H176" s="235"/>
      <c r="I176" s="235"/>
      <c r="J176" s="235"/>
      <c r="K176" s="236"/>
      <c r="L176" s="237" t="s">
        <v>6</v>
      </c>
      <c r="M176" s="239"/>
      <c r="N176" s="234">
        <f>TEAMS!$F$6</f>
        <v>0</v>
      </c>
      <c r="O176" s="235"/>
      <c r="P176" s="235"/>
      <c r="Q176" s="235"/>
      <c r="R176" s="235"/>
      <c r="S176" s="235"/>
      <c r="T176" s="235"/>
      <c r="U176" s="235"/>
      <c r="V176" s="235"/>
      <c r="W176" s="235"/>
      <c r="X176" s="236"/>
    </row>
    <row r="177" spans="1:24" ht="5.45" customHeight="1" thickTop="1"/>
    <row r="178" spans="1:24" ht="16.149999999999999" customHeight="1" thickBot="1">
      <c r="A178" s="23">
        <v>2</v>
      </c>
      <c r="C178" s="240" t="s">
        <v>9</v>
      </c>
      <c r="D178" s="240"/>
      <c r="E178" s="240"/>
      <c r="F178" s="240"/>
      <c r="G178" s="240"/>
      <c r="H178" s="240"/>
      <c r="I178" s="240"/>
      <c r="P178" s="240" t="s">
        <v>9</v>
      </c>
      <c r="Q178" s="240"/>
      <c r="R178" s="240"/>
      <c r="S178" s="240"/>
      <c r="T178" s="240"/>
      <c r="U178" s="240"/>
      <c r="V178" s="240"/>
    </row>
    <row r="179" spans="1:24" ht="30" customHeight="1" thickTop="1" thickBot="1">
      <c r="C179" s="241"/>
      <c r="D179" s="242"/>
      <c r="E179" s="242"/>
      <c r="F179" s="242"/>
      <c r="G179" s="242"/>
      <c r="H179" s="242"/>
      <c r="I179" s="243"/>
      <c r="P179" s="241"/>
      <c r="Q179" s="242"/>
      <c r="R179" s="242"/>
      <c r="S179" s="242"/>
      <c r="T179" s="242"/>
      <c r="U179" s="242"/>
      <c r="V179" s="243"/>
    </row>
    <row r="180" spans="1:24" ht="19.149999999999999" customHeight="1" thickTop="1">
      <c r="A180" s="247" t="s">
        <v>10</v>
      </c>
      <c r="B180" s="247"/>
      <c r="C180" s="247"/>
      <c r="D180" s="247"/>
      <c r="E180" s="247"/>
      <c r="F180" s="247"/>
      <c r="G180" s="247"/>
      <c r="H180" s="247"/>
      <c r="I180" s="247"/>
      <c r="J180" s="247"/>
      <c r="K180" s="247"/>
      <c r="N180" s="247" t="s">
        <v>10</v>
      </c>
      <c r="O180" s="247"/>
      <c r="P180" s="247"/>
      <c r="Q180" s="247"/>
      <c r="R180" s="247"/>
      <c r="S180" s="247"/>
      <c r="T180" s="247"/>
      <c r="U180" s="247"/>
      <c r="V180" s="247"/>
      <c r="W180" s="247"/>
      <c r="X180" s="247"/>
    </row>
    <row r="181" spans="1:24" ht="4.1500000000000004" customHeight="1" thickBot="1"/>
    <row r="182" spans="1:24" ht="28.15" customHeight="1" thickTop="1" thickBot="1">
      <c r="A182" s="241"/>
      <c r="B182" s="242"/>
      <c r="C182" s="242"/>
      <c r="D182" s="242"/>
      <c r="E182" s="242"/>
      <c r="F182" s="242"/>
      <c r="G182" s="242"/>
      <c r="H182" s="242"/>
      <c r="I182" s="242"/>
      <c r="J182" s="242"/>
      <c r="K182" s="243"/>
      <c r="L182" s="245">
        <v>8</v>
      </c>
      <c r="M182" s="246"/>
      <c r="N182" s="241"/>
      <c r="O182" s="242"/>
      <c r="P182" s="242"/>
      <c r="Q182" s="242"/>
      <c r="R182" s="242"/>
      <c r="S182" s="242"/>
      <c r="T182" s="242"/>
      <c r="U182" s="242"/>
      <c r="V182" s="242"/>
      <c r="W182" s="242"/>
      <c r="X182" s="243"/>
    </row>
    <row r="183" spans="1:24" ht="5.45" customHeight="1" thickTop="1"/>
    <row r="184" spans="1:24" ht="20.45" customHeight="1" thickBot="1">
      <c r="A184" s="227" t="s">
        <v>11</v>
      </c>
      <c r="B184" s="227"/>
      <c r="C184" s="227"/>
      <c r="D184" s="227"/>
      <c r="E184" s="227"/>
      <c r="F184" s="227"/>
      <c r="G184" s="227"/>
      <c r="H184" s="227"/>
      <c r="I184" s="227"/>
      <c r="J184" s="227"/>
      <c r="K184" s="227"/>
      <c r="L184" s="227"/>
      <c r="M184" s="244"/>
      <c r="N184" s="244"/>
      <c r="O184" s="244"/>
      <c r="P184" s="244"/>
      <c r="Q184" s="244"/>
      <c r="R184" s="244"/>
      <c r="S184" s="244"/>
      <c r="T184" s="244"/>
      <c r="U184" s="244"/>
      <c r="V184" s="244"/>
      <c r="W184" s="244"/>
      <c r="X184" s="244"/>
    </row>
    <row r="185" spans="1:24" ht="18">
      <c r="A185" s="220" t="str">
        <f>TEAMS!$D$1</f>
        <v>CLUB NAME</v>
      </c>
      <c r="B185" s="220"/>
      <c r="C185" s="220"/>
      <c r="D185" s="220"/>
      <c r="E185" s="220"/>
      <c r="F185" s="220"/>
      <c r="G185" s="220"/>
      <c r="H185" s="220"/>
      <c r="I185" s="220"/>
      <c r="J185" s="220"/>
      <c r="K185" s="220"/>
      <c r="L185" s="220"/>
      <c r="M185" s="220"/>
      <c r="N185" s="220"/>
      <c r="O185" s="220"/>
      <c r="P185" s="220"/>
      <c r="Q185" s="220"/>
      <c r="R185" s="220"/>
      <c r="S185" s="220"/>
      <c r="T185" s="220"/>
      <c r="U185" s="220"/>
      <c r="V185" s="220"/>
      <c r="W185" s="220"/>
      <c r="X185" s="220"/>
    </row>
    <row r="186" spans="1:24" ht="6" customHeight="1"/>
    <row r="187" spans="1:24" ht="15.75">
      <c r="A187" s="221" t="str">
        <f>TEAMS!$D$3</f>
        <v>Tuesday Mens Mufti.</v>
      </c>
      <c r="B187" s="221"/>
      <c r="C187" s="221"/>
      <c r="D187" s="221"/>
      <c r="E187" s="221"/>
      <c r="F187" s="221"/>
      <c r="G187" s="221"/>
      <c r="H187" s="221"/>
      <c r="I187" s="221"/>
      <c r="J187" s="221"/>
      <c r="K187" s="221"/>
      <c r="L187" s="221"/>
      <c r="M187" s="221"/>
      <c r="N187" s="221"/>
      <c r="O187" s="221"/>
      <c r="P187" s="221"/>
      <c r="Q187" s="221"/>
      <c r="R187" s="221"/>
      <c r="S187" s="221"/>
      <c r="T187" s="221"/>
      <c r="U187" s="221"/>
      <c r="V187" s="221"/>
      <c r="W187" s="221"/>
      <c r="X187" s="221"/>
    </row>
    <row r="188" spans="1:24" ht="6" customHeight="1"/>
    <row r="189" spans="1:24" ht="15.75">
      <c r="C189" s="222" t="s">
        <v>2</v>
      </c>
      <c r="D189" s="222"/>
      <c r="E189" s="222"/>
      <c r="F189" s="222"/>
      <c r="G189" s="222"/>
      <c r="H189" s="3"/>
      <c r="I189" s="222" t="s">
        <v>1</v>
      </c>
      <c r="J189" s="222"/>
      <c r="K189" s="222"/>
      <c r="L189" s="222"/>
      <c r="M189" s="222"/>
      <c r="N189" s="222"/>
      <c r="O189" s="222"/>
      <c r="P189" s="222"/>
      <c r="Q189" s="222"/>
      <c r="R189" s="222"/>
      <c r="S189" s="222"/>
      <c r="T189" s="222"/>
      <c r="U189" s="222"/>
      <c r="V189" s="222"/>
      <c r="W189" s="222"/>
      <c r="X189" s="222"/>
    </row>
    <row r="190" spans="1:24" ht="3" customHeight="1"/>
    <row r="191" spans="1:24" ht="21.6" customHeight="1" thickBot="1">
      <c r="C191" s="228">
        <f>TEAMS!$G$7</f>
        <v>0</v>
      </c>
      <c r="D191" s="229"/>
      <c r="E191" s="229"/>
      <c r="F191" s="229"/>
      <c r="G191" s="230"/>
      <c r="I191" s="231">
        <f>TEAMS!$D$2</f>
        <v>40609</v>
      </c>
      <c r="J191" s="232"/>
      <c r="K191" s="232"/>
      <c r="L191" s="232"/>
      <c r="M191" s="232"/>
      <c r="N191" s="232"/>
      <c r="O191" s="232"/>
      <c r="P191" s="232"/>
      <c r="Q191" s="232"/>
      <c r="R191" s="232"/>
      <c r="S191" s="232"/>
      <c r="T191" s="232"/>
      <c r="U191" s="232"/>
      <c r="V191" s="232"/>
      <c r="W191" s="232"/>
      <c r="X191" s="233"/>
    </row>
    <row r="192" spans="1:24" ht="13.5" thickTop="1"/>
    <row r="193" spans="1:24" ht="20.45" customHeight="1" thickBot="1">
      <c r="A193" s="234" t="e">
        <f>TEAMS!#REF!</f>
        <v>#REF!</v>
      </c>
      <c r="B193" s="235"/>
      <c r="C193" s="235"/>
      <c r="D193" s="235"/>
      <c r="E193" s="235"/>
      <c r="F193" s="235"/>
      <c r="G193" s="235"/>
      <c r="H193" s="235"/>
      <c r="I193" s="235"/>
      <c r="J193" s="235"/>
      <c r="K193" s="236"/>
      <c r="L193" s="237" t="s">
        <v>3</v>
      </c>
      <c r="M193" s="238"/>
      <c r="N193" s="234" t="e">
        <f>TEAMS!#REF!</f>
        <v>#REF!</v>
      </c>
      <c r="O193" s="235"/>
      <c r="P193" s="235"/>
      <c r="Q193" s="235"/>
      <c r="R193" s="235"/>
      <c r="S193" s="235"/>
      <c r="T193" s="235"/>
      <c r="U193" s="235"/>
      <c r="V193" s="235"/>
      <c r="W193" s="235"/>
      <c r="X193" s="236"/>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c r="A195" s="234" t="e">
        <f>TEAMS!#REF!</f>
        <v>#REF!</v>
      </c>
      <c r="B195" s="235"/>
      <c r="C195" s="235"/>
      <c r="D195" s="235"/>
      <c r="E195" s="235"/>
      <c r="F195" s="235"/>
      <c r="G195" s="235"/>
      <c r="H195" s="235"/>
      <c r="I195" s="235"/>
      <c r="J195" s="235"/>
      <c r="K195" s="236"/>
      <c r="L195" s="237" t="s">
        <v>4</v>
      </c>
      <c r="M195" s="238"/>
      <c r="N195" s="234" t="e">
        <f>TEAMS!#REF!</f>
        <v>#REF!</v>
      </c>
      <c r="O195" s="235"/>
      <c r="P195" s="235"/>
      <c r="Q195" s="235"/>
      <c r="R195" s="235"/>
      <c r="S195" s="235"/>
      <c r="T195" s="235"/>
      <c r="U195" s="235"/>
      <c r="V195" s="235"/>
      <c r="W195" s="235"/>
      <c r="X195" s="236"/>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c r="A197" s="234" t="e">
        <f>TEAMS!#REF!</f>
        <v>#REF!</v>
      </c>
      <c r="B197" s="235"/>
      <c r="C197" s="235"/>
      <c r="D197" s="235"/>
      <c r="E197" s="235"/>
      <c r="F197" s="235"/>
      <c r="G197" s="235"/>
      <c r="H197" s="235"/>
      <c r="I197" s="235"/>
      <c r="J197" s="235"/>
      <c r="K197" s="236"/>
      <c r="L197" s="237" t="s">
        <v>5</v>
      </c>
      <c r="M197" s="238"/>
      <c r="N197" s="234" t="e">
        <f>TEAMS!#REF!</f>
        <v>#REF!</v>
      </c>
      <c r="O197" s="235"/>
      <c r="P197" s="235"/>
      <c r="Q197" s="235"/>
      <c r="R197" s="235"/>
      <c r="S197" s="235"/>
      <c r="T197" s="235"/>
      <c r="U197" s="235"/>
      <c r="V197" s="235"/>
      <c r="W197" s="235"/>
      <c r="X197" s="236"/>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c r="A199" s="234">
        <f>TEAMS!$H$8</f>
        <v>0</v>
      </c>
      <c r="B199" s="235"/>
      <c r="C199" s="235"/>
      <c r="D199" s="235"/>
      <c r="E199" s="235"/>
      <c r="F199" s="235"/>
      <c r="G199" s="235"/>
      <c r="H199" s="235"/>
      <c r="I199" s="235"/>
      <c r="J199" s="235"/>
      <c r="K199" s="236"/>
      <c r="L199" s="237" t="s">
        <v>6</v>
      </c>
      <c r="M199" s="239"/>
      <c r="N199" s="234">
        <f>TEAMS!$F$8</f>
        <v>0</v>
      </c>
      <c r="O199" s="235"/>
      <c r="P199" s="235"/>
      <c r="Q199" s="235"/>
      <c r="R199" s="235"/>
      <c r="S199" s="235"/>
      <c r="T199" s="235"/>
      <c r="U199" s="235"/>
      <c r="V199" s="235"/>
      <c r="W199" s="235"/>
      <c r="X199" s="236"/>
    </row>
    <row r="200" spans="1:24" ht="5.45" customHeight="1" thickTop="1"/>
    <row r="201" spans="1:24" ht="16.149999999999999" customHeight="1" thickBot="1">
      <c r="A201" s="23">
        <v>2</v>
      </c>
      <c r="C201" s="240" t="s">
        <v>9</v>
      </c>
      <c r="D201" s="240"/>
      <c r="E201" s="240"/>
      <c r="F201" s="240"/>
      <c r="G201" s="240"/>
      <c r="H201" s="240"/>
      <c r="I201" s="240"/>
      <c r="P201" s="240" t="s">
        <v>9</v>
      </c>
      <c r="Q201" s="240"/>
      <c r="R201" s="240"/>
      <c r="S201" s="240"/>
      <c r="T201" s="240"/>
      <c r="U201" s="240"/>
      <c r="V201" s="240"/>
    </row>
    <row r="202" spans="1:24" ht="30" customHeight="1" thickTop="1" thickBot="1">
      <c r="C202" s="241"/>
      <c r="D202" s="242"/>
      <c r="E202" s="242"/>
      <c r="F202" s="242"/>
      <c r="G202" s="242"/>
      <c r="H202" s="242"/>
      <c r="I202" s="243"/>
      <c r="P202" s="241"/>
      <c r="Q202" s="242"/>
      <c r="R202" s="242"/>
      <c r="S202" s="242"/>
      <c r="T202" s="242"/>
      <c r="U202" s="242"/>
      <c r="V202" s="243"/>
    </row>
    <row r="203" spans="1:24" ht="19.149999999999999" customHeight="1" thickTop="1">
      <c r="A203" s="247" t="s">
        <v>10</v>
      </c>
      <c r="B203" s="247"/>
      <c r="C203" s="247"/>
      <c r="D203" s="247"/>
      <c r="E203" s="247"/>
      <c r="F203" s="247"/>
      <c r="G203" s="247"/>
      <c r="H203" s="247"/>
      <c r="I203" s="247"/>
      <c r="J203" s="247"/>
      <c r="K203" s="247"/>
      <c r="N203" s="247" t="s">
        <v>10</v>
      </c>
      <c r="O203" s="247"/>
      <c r="P203" s="247"/>
      <c r="Q203" s="247"/>
      <c r="R203" s="247"/>
      <c r="S203" s="247"/>
      <c r="T203" s="247"/>
      <c r="U203" s="247"/>
      <c r="V203" s="247"/>
      <c r="W203" s="247"/>
      <c r="X203" s="247"/>
    </row>
    <row r="204" spans="1:24" ht="4.1500000000000004" customHeight="1" thickBot="1"/>
    <row r="205" spans="1:24" ht="28.15" customHeight="1" thickTop="1" thickBot="1">
      <c r="A205" s="241"/>
      <c r="B205" s="242"/>
      <c r="C205" s="242"/>
      <c r="D205" s="242"/>
      <c r="E205" s="242"/>
      <c r="F205" s="242"/>
      <c r="G205" s="242"/>
      <c r="H205" s="242"/>
      <c r="I205" s="242"/>
      <c r="J205" s="242"/>
      <c r="K205" s="243"/>
      <c r="L205" s="245">
        <v>9</v>
      </c>
      <c r="M205" s="246"/>
      <c r="N205" s="241"/>
      <c r="O205" s="242"/>
      <c r="P205" s="242"/>
      <c r="Q205" s="242"/>
      <c r="R205" s="242"/>
      <c r="S205" s="242"/>
      <c r="T205" s="242"/>
      <c r="U205" s="242"/>
      <c r="V205" s="242"/>
      <c r="W205" s="242"/>
      <c r="X205" s="243"/>
    </row>
    <row r="206" spans="1:24" ht="5.45" customHeight="1" thickTop="1"/>
    <row r="207" spans="1:24" ht="20.45" customHeight="1" thickBot="1">
      <c r="A207" s="227" t="s">
        <v>11</v>
      </c>
      <c r="B207" s="227"/>
      <c r="C207" s="227"/>
      <c r="D207" s="227"/>
      <c r="E207" s="227"/>
      <c r="F207" s="227"/>
      <c r="G207" s="227"/>
      <c r="H207" s="227"/>
      <c r="I207" s="227"/>
      <c r="J207" s="227"/>
      <c r="K207" s="227"/>
      <c r="L207" s="227"/>
      <c r="M207" s="244"/>
      <c r="N207" s="244"/>
      <c r="O207" s="244"/>
      <c r="P207" s="244"/>
      <c r="Q207" s="244"/>
      <c r="R207" s="244"/>
      <c r="S207" s="244"/>
      <c r="T207" s="244"/>
      <c r="U207" s="244"/>
      <c r="V207" s="244"/>
      <c r="W207" s="244"/>
      <c r="X207" s="244"/>
    </row>
    <row r="208" spans="1:24" ht="18">
      <c r="A208" s="220" t="str">
        <f>TEAMS!$D$1</f>
        <v>CLUB NAME</v>
      </c>
      <c r="B208" s="220"/>
      <c r="C208" s="220"/>
      <c r="D208" s="220"/>
      <c r="E208" s="220"/>
      <c r="F208" s="220"/>
      <c r="G208" s="220"/>
      <c r="H208" s="220"/>
      <c r="I208" s="220"/>
      <c r="J208" s="220"/>
      <c r="K208" s="220"/>
      <c r="L208" s="220"/>
      <c r="M208" s="220"/>
      <c r="N208" s="220"/>
      <c r="O208" s="220"/>
      <c r="P208" s="220"/>
      <c r="Q208" s="220"/>
      <c r="R208" s="220"/>
      <c r="S208" s="220"/>
      <c r="T208" s="220"/>
      <c r="U208" s="220"/>
      <c r="V208" s="220"/>
      <c r="W208" s="220"/>
      <c r="X208" s="220"/>
    </row>
    <row r="209" spans="1:24" ht="6" customHeight="1"/>
    <row r="210" spans="1:24" ht="15.75">
      <c r="A210" s="221" t="str">
        <f>TEAMS!$D$3</f>
        <v>Tuesday Mens Mufti.</v>
      </c>
      <c r="B210" s="221"/>
      <c r="C210" s="221"/>
      <c r="D210" s="221"/>
      <c r="E210" s="221"/>
      <c r="F210" s="221"/>
      <c r="G210" s="221"/>
      <c r="H210" s="221"/>
      <c r="I210" s="221"/>
      <c r="J210" s="221"/>
      <c r="K210" s="221"/>
      <c r="L210" s="221"/>
      <c r="M210" s="221"/>
      <c r="N210" s="221"/>
      <c r="O210" s="221"/>
      <c r="P210" s="221"/>
      <c r="Q210" s="221"/>
      <c r="R210" s="221"/>
      <c r="S210" s="221"/>
      <c r="T210" s="221"/>
      <c r="U210" s="221"/>
      <c r="V210" s="221"/>
      <c r="W210" s="221"/>
      <c r="X210" s="221"/>
    </row>
    <row r="211" spans="1:24" ht="6" customHeight="1"/>
    <row r="212" spans="1:24" ht="15.75">
      <c r="C212" s="222" t="s">
        <v>2</v>
      </c>
      <c r="D212" s="222"/>
      <c r="E212" s="222"/>
      <c r="F212" s="222"/>
      <c r="G212" s="222"/>
      <c r="H212" s="3"/>
      <c r="I212" s="222" t="s">
        <v>1</v>
      </c>
      <c r="J212" s="222"/>
      <c r="K212" s="222"/>
      <c r="L212" s="222"/>
      <c r="M212" s="222"/>
      <c r="N212" s="222"/>
      <c r="O212" s="222"/>
      <c r="P212" s="222"/>
      <c r="Q212" s="222"/>
      <c r="R212" s="222"/>
      <c r="S212" s="222"/>
      <c r="T212" s="222"/>
      <c r="U212" s="222"/>
      <c r="V212" s="222"/>
      <c r="W212" s="222"/>
      <c r="X212" s="222"/>
    </row>
    <row r="213" spans="1:24" ht="3" customHeight="1"/>
    <row r="214" spans="1:24" ht="21.6" customHeight="1" thickBot="1">
      <c r="C214" s="228">
        <f>TEAMS!$G$9</f>
        <v>0</v>
      </c>
      <c r="D214" s="229"/>
      <c r="E214" s="229"/>
      <c r="F214" s="229"/>
      <c r="G214" s="230"/>
      <c r="I214" s="231">
        <f>TEAMS!$D$2</f>
        <v>40609</v>
      </c>
      <c r="J214" s="232"/>
      <c r="K214" s="232"/>
      <c r="L214" s="232"/>
      <c r="M214" s="232"/>
      <c r="N214" s="232"/>
      <c r="O214" s="232"/>
      <c r="P214" s="232"/>
      <c r="Q214" s="232"/>
      <c r="R214" s="232"/>
      <c r="S214" s="232"/>
      <c r="T214" s="232"/>
      <c r="U214" s="232"/>
      <c r="V214" s="232"/>
      <c r="W214" s="232"/>
      <c r="X214" s="233"/>
    </row>
    <row r="215" spans="1:24" ht="13.5" thickTop="1"/>
    <row r="216" spans="1:24" ht="20.45" customHeight="1" thickBot="1">
      <c r="A216" s="234" t="e">
        <f>TEAMS!#REF!</f>
        <v>#REF!</v>
      </c>
      <c r="B216" s="235"/>
      <c r="C216" s="235"/>
      <c r="D216" s="235"/>
      <c r="E216" s="235"/>
      <c r="F216" s="235"/>
      <c r="G216" s="235"/>
      <c r="H216" s="235"/>
      <c r="I216" s="235"/>
      <c r="J216" s="235"/>
      <c r="K216" s="236"/>
      <c r="L216" s="237" t="s">
        <v>3</v>
      </c>
      <c r="M216" s="238"/>
      <c r="N216" s="234" t="e">
        <f>TEAMS!#REF!</f>
        <v>#REF!</v>
      </c>
      <c r="O216" s="235"/>
      <c r="P216" s="235"/>
      <c r="Q216" s="235"/>
      <c r="R216" s="235"/>
      <c r="S216" s="235"/>
      <c r="T216" s="235"/>
      <c r="U216" s="235"/>
      <c r="V216" s="235"/>
      <c r="W216" s="235"/>
      <c r="X216" s="236"/>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c r="A218" s="234" t="e">
        <f>TEAMS!#REF!</f>
        <v>#REF!</v>
      </c>
      <c r="B218" s="235"/>
      <c r="C218" s="235"/>
      <c r="D218" s="235"/>
      <c r="E218" s="235"/>
      <c r="F218" s="235"/>
      <c r="G218" s="235"/>
      <c r="H218" s="235"/>
      <c r="I218" s="235"/>
      <c r="J218" s="235"/>
      <c r="K218" s="236"/>
      <c r="L218" s="237" t="s">
        <v>4</v>
      </c>
      <c r="M218" s="238"/>
      <c r="N218" s="234" t="e">
        <f>TEAMS!#REF!</f>
        <v>#REF!</v>
      </c>
      <c r="O218" s="235"/>
      <c r="P218" s="235"/>
      <c r="Q218" s="235"/>
      <c r="R218" s="235"/>
      <c r="S218" s="235"/>
      <c r="T218" s="235"/>
      <c r="U218" s="235"/>
      <c r="V218" s="235"/>
      <c r="W218" s="235"/>
      <c r="X218" s="236"/>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c r="A220" s="234" t="e">
        <f>TEAMS!#REF!</f>
        <v>#REF!</v>
      </c>
      <c r="B220" s="235"/>
      <c r="C220" s="235"/>
      <c r="D220" s="235"/>
      <c r="E220" s="235"/>
      <c r="F220" s="235"/>
      <c r="G220" s="235"/>
      <c r="H220" s="235"/>
      <c r="I220" s="235"/>
      <c r="J220" s="235"/>
      <c r="K220" s="236"/>
      <c r="L220" s="237" t="s">
        <v>5</v>
      </c>
      <c r="M220" s="238"/>
      <c r="N220" s="234" t="e">
        <f>TEAMS!#REF!</f>
        <v>#REF!</v>
      </c>
      <c r="O220" s="235"/>
      <c r="P220" s="235"/>
      <c r="Q220" s="235"/>
      <c r="R220" s="235"/>
      <c r="S220" s="235"/>
      <c r="T220" s="235"/>
      <c r="U220" s="235"/>
      <c r="V220" s="235"/>
      <c r="W220" s="235"/>
      <c r="X220" s="236"/>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c r="A222" s="234">
        <f>TEAMS!$H$10</f>
        <v>0</v>
      </c>
      <c r="B222" s="235"/>
      <c r="C222" s="235"/>
      <c r="D222" s="235"/>
      <c r="E222" s="235"/>
      <c r="F222" s="235"/>
      <c r="G222" s="235"/>
      <c r="H222" s="235"/>
      <c r="I222" s="235"/>
      <c r="J222" s="235"/>
      <c r="K222" s="236"/>
      <c r="L222" s="237" t="s">
        <v>6</v>
      </c>
      <c r="M222" s="239"/>
      <c r="N222" s="234">
        <f>TEAMS!$F$10</f>
        <v>0</v>
      </c>
      <c r="O222" s="235"/>
      <c r="P222" s="235"/>
      <c r="Q222" s="235"/>
      <c r="R222" s="235"/>
      <c r="S222" s="235"/>
      <c r="T222" s="235"/>
      <c r="U222" s="235"/>
      <c r="V222" s="235"/>
      <c r="W222" s="235"/>
      <c r="X222" s="236"/>
    </row>
    <row r="223" spans="1:24" ht="5.45" customHeight="1" thickTop="1"/>
    <row r="224" spans="1:24" ht="16.149999999999999" customHeight="1" thickBot="1">
      <c r="A224" s="23">
        <v>2</v>
      </c>
      <c r="C224" s="240" t="s">
        <v>9</v>
      </c>
      <c r="D224" s="240"/>
      <c r="E224" s="240"/>
      <c r="F224" s="240"/>
      <c r="G224" s="240"/>
      <c r="H224" s="240"/>
      <c r="I224" s="240"/>
      <c r="P224" s="240" t="s">
        <v>9</v>
      </c>
      <c r="Q224" s="240"/>
      <c r="R224" s="240"/>
      <c r="S224" s="240"/>
      <c r="T224" s="240"/>
      <c r="U224" s="240"/>
      <c r="V224" s="240"/>
    </row>
    <row r="225" spans="1:24" ht="30" customHeight="1" thickTop="1" thickBot="1">
      <c r="C225" s="241"/>
      <c r="D225" s="242"/>
      <c r="E225" s="242"/>
      <c r="F225" s="242"/>
      <c r="G225" s="242"/>
      <c r="H225" s="242"/>
      <c r="I225" s="243"/>
      <c r="P225" s="241"/>
      <c r="Q225" s="242"/>
      <c r="R225" s="242"/>
      <c r="S225" s="242"/>
      <c r="T225" s="242"/>
      <c r="U225" s="242"/>
      <c r="V225" s="243"/>
    </row>
    <row r="226" spans="1:24" ht="19.149999999999999" customHeight="1" thickTop="1">
      <c r="A226" s="247" t="s">
        <v>10</v>
      </c>
      <c r="B226" s="247"/>
      <c r="C226" s="247"/>
      <c r="D226" s="247"/>
      <c r="E226" s="247"/>
      <c r="F226" s="247"/>
      <c r="G226" s="247"/>
      <c r="H226" s="247"/>
      <c r="I226" s="247"/>
      <c r="J226" s="247"/>
      <c r="K226" s="247"/>
      <c r="N226" s="247" t="s">
        <v>10</v>
      </c>
      <c r="O226" s="247"/>
      <c r="P226" s="247"/>
      <c r="Q226" s="247"/>
      <c r="R226" s="247"/>
      <c r="S226" s="247"/>
      <c r="T226" s="247"/>
      <c r="U226" s="247"/>
      <c r="V226" s="247"/>
      <c r="W226" s="247"/>
      <c r="X226" s="247"/>
    </row>
    <row r="227" spans="1:24" ht="4.1500000000000004" customHeight="1" thickBot="1"/>
    <row r="228" spans="1:24" ht="28.15" customHeight="1" thickTop="1" thickBot="1">
      <c r="A228" s="241"/>
      <c r="B228" s="242"/>
      <c r="C228" s="242"/>
      <c r="D228" s="242"/>
      <c r="E228" s="242"/>
      <c r="F228" s="242"/>
      <c r="G228" s="242"/>
      <c r="H228" s="242"/>
      <c r="I228" s="242"/>
      <c r="J228" s="242"/>
      <c r="K228" s="243"/>
      <c r="L228" s="245">
        <v>10</v>
      </c>
      <c r="M228" s="246"/>
      <c r="N228" s="241"/>
      <c r="O228" s="242"/>
      <c r="P228" s="242"/>
      <c r="Q228" s="242"/>
      <c r="R228" s="242"/>
      <c r="S228" s="242"/>
      <c r="T228" s="242"/>
      <c r="U228" s="242"/>
      <c r="V228" s="242"/>
      <c r="W228" s="242"/>
      <c r="X228" s="243"/>
    </row>
    <row r="229" spans="1:24" ht="5.45" customHeight="1" thickTop="1"/>
    <row r="230" spans="1:24" ht="20.45" customHeight="1" thickBot="1">
      <c r="A230" s="227" t="s">
        <v>11</v>
      </c>
      <c r="B230" s="227"/>
      <c r="C230" s="227"/>
      <c r="D230" s="227"/>
      <c r="E230" s="227"/>
      <c r="F230" s="227"/>
      <c r="G230" s="227"/>
      <c r="H230" s="227"/>
      <c r="I230" s="227"/>
      <c r="J230" s="227"/>
      <c r="K230" s="227"/>
      <c r="L230" s="227"/>
      <c r="M230" s="244"/>
      <c r="N230" s="244"/>
      <c r="O230" s="244"/>
      <c r="P230" s="244"/>
      <c r="Q230" s="244"/>
      <c r="R230" s="244"/>
      <c r="S230" s="244"/>
      <c r="T230" s="244"/>
      <c r="U230" s="244"/>
      <c r="V230" s="244"/>
      <c r="W230" s="244"/>
      <c r="X230" s="244"/>
    </row>
    <row r="231" spans="1:24" ht="18">
      <c r="A231" s="220" t="str">
        <f>TEAMS!$D$1</f>
        <v>CLUB NAME</v>
      </c>
      <c r="B231" s="220"/>
      <c r="C231" s="220"/>
      <c r="D231" s="220"/>
      <c r="E231" s="220"/>
      <c r="F231" s="220"/>
      <c r="G231" s="220"/>
      <c r="H231" s="220"/>
      <c r="I231" s="220"/>
      <c r="J231" s="220"/>
      <c r="K231" s="220"/>
      <c r="L231" s="220"/>
      <c r="M231" s="220"/>
      <c r="N231" s="220"/>
      <c r="O231" s="220"/>
      <c r="P231" s="220"/>
      <c r="Q231" s="220"/>
      <c r="R231" s="220"/>
      <c r="S231" s="220"/>
      <c r="T231" s="220"/>
      <c r="U231" s="220"/>
      <c r="V231" s="220"/>
      <c r="W231" s="220"/>
      <c r="X231" s="220"/>
    </row>
    <row r="232" spans="1:24" ht="6" customHeight="1"/>
    <row r="233" spans="1:24" ht="15.75">
      <c r="A233" s="221" t="str">
        <f>TEAMS!$D$3</f>
        <v>Tuesday Mens Mufti.</v>
      </c>
      <c r="B233" s="221"/>
      <c r="C233" s="221"/>
      <c r="D233" s="221"/>
      <c r="E233" s="221"/>
      <c r="F233" s="221"/>
      <c r="G233" s="221"/>
      <c r="H233" s="221"/>
      <c r="I233" s="221"/>
      <c r="J233" s="221"/>
      <c r="K233" s="221"/>
      <c r="L233" s="221"/>
      <c r="M233" s="221"/>
      <c r="N233" s="221"/>
      <c r="O233" s="221"/>
      <c r="P233" s="221"/>
      <c r="Q233" s="221"/>
      <c r="R233" s="221"/>
      <c r="S233" s="221"/>
      <c r="T233" s="221"/>
      <c r="U233" s="221"/>
      <c r="V233" s="221"/>
      <c r="W233" s="221"/>
      <c r="X233" s="221"/>
    </row>
    <row r="234" spans="1:24" ht="6" customHeight="1"/>
    <row r="235" spans="1:24" ht="15.75">
      <c r="C235" s="222" t="s">
        <v>2</v>
      </c>
      <c r="D235" s="222"/>
      <c r="E235" s="222"/>
      <c r="F235" s="222"/>
      <c r="G235" s="222"/>
      <c r="H235" s="3"/>
      <c r="I235" s="222" t="s">
        <v>1</v>
      </c>
      <c r="J235" s="222"/>
      <c r="K235" s="222"/>
      <c r="L235" s="222"/>
      <c r="M235" s="222"/>
      <c r="N235" s="222"/>
      <c r="O235" s="222"/>
      <c r="P235" s="222"/>
      <c r="Q235" s="222"/>
      <c r="R235" s="222"/>
      <c r="S235" s="222"/>
      <c r="T235" s="222"/>
      <c r="U235" s="222"/>
      <c r="V235" s="222"/>
      <c r="W235" s="222"/>
      <c r="X235" s="222"/>
    </row>
    <row r="236" spans="1:24" ht="3" customHeight="1"/>
    <row r="237" spans="1:24" ht="21.6" customHeight="1" thickBot="1">
      <c r="C237" s="228">
        <f>TEAMS!$G$11</f>
        <v>0</v>
      </c>
      <c r="D237" s="229"/>
      <c r="E237" s="229"/>
      <c r="F237" s="229"/>
      <c r="G237" s="230"/>
      <c r="I237" s="231">
        <f>TEAMS!$D$2</f>
        <v>40609</v>
      </c>
      <c r="J237" s="232"/>
      <c r="K237" s="232"/>
      <c r="L237" s="232"/>
      <c r="M237" s="232"/>
      <c r="N237" s="232"/>
      <c r="O237" s="232"/>
      <c r="P237" s="232"/>
      <c r="Q237" s="232"/>
      <c r="R237" s="232"/>
      <c r="S237" s="232"/>
      <c r="T237" s="232"/>
      <c r="U237" s="232"/>
      <c r="V237" s="232"/>
      <c r="W237" s="232"/>
      <c r="X237" s="233"/>
    </row>
    <row r="238" spans="1:24" ht="13.5" thickTop="1"/>
    <row r="239" spans="1:24" ht="20.45" customHeight="1" thickBot="1">
      <c r="A239" s="234" t="e">
        <f>TEAMS!#REF!</f>
        <v>#REF!</v>
      </c>
      <c r="B239" s="235"/>
      <c r="C239" s="235"/>
      <c r="D239" s="235"/>
      <c r="E239" s="235"/>
      <c r="F239" s="235"/>
      <c r="G239" s="235"/>
      <c r="H239" s="235"/>
      <c r="I239" s="235"/>
      <c r="J239" s="235"/>
      <c r="K239" s="236"/>
      <c r="L239" s="237" t="s">
        <v>3</v>
      </c>
      <c r="M239" s="238"/>
      <c r="N239" s="234" t="e">
        <f>TEAMS!#REF!</f>
        <v>#REF!</v>
      </c>
      <c r="O239" s="235"/>
      <c r="P239" s="235"/>
      <c r="Q239" s="235"/>
      <c r="R239" s="235"/>
      <c r="S239" s="235"/>
      <c r="T239" s="235"/>
      <c r="U239" s="235"/>
      <c r="V239" s="235"/>
      <c r="W239" s="235"/>
      <c r="X239" s="236"/>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c r="A241" s="234" t="e">
        <f>TEAMS!#REF!</f>
        <v>#REF!</v>
      </c>
      <c r="B241" s="235"/>
      <c r="C241" s="235"/>
      <c r="D241" s="235"/>
      <c r="E241" s="235"/>
      <c r="F241" s="235"/>
      <c r="G241" s="235"/>
      <c r="H241" s="235"/>
      <c r="I241" s="235"/>
      <c r="J241" s="235"/>
      <c r="K241" s="236"/>
      <c r="L241" s="237" t="s">
        <v>4</v>
      </c>
      <c r="M241" s="238"/>
      <c r="N241" s="234" t="e">
        <f>TEAMS!#REF!</f>
        <v>#REF!</v>
      </c>
      <c r="O241" s="235"/>
      <c r="P241" s="235"/>
      <c r="Q241" s="235"/>
      <c r="R241" s="235"/>
      <c r="S241" s="235"/>
      <c r="T241" s="235"/>
      <c r="U241" s="235"/>
      <c r="V241" s="235"/>
      <c r="W241" s="235"/>
      <c r="X241" s="236"/>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c r="A243" s="234" t="e">
        <f>TEAMS!#REF!</f>
        <v>#REF!</v>
      </c>
      <c r="B243" s="235"/>
      <c r="C243" s="235"/>
      <c r="D243" s="235"/>
      <c r="E243" s="235"/>
      <c r="F243" s="235"/>
      <c r="G243" s="235"/>
      <c r="H243" s="235"/>
      <c r="I243" s="235"/>
      <c r="J243" s="235"/>
      <c r="K243" s="236"/>
      <c r="L243" s="237" t="s">
        <v>5</v>
      </c>
      <c r="M243" s="238"/>
      <c r="N243" s="234" t="e">
        <f>TEAMS!#REF!</f>
        <v>#REF!</v>
      </c>
      <c r="O243" s="235"/>
      <c r="P243" s="235"/>
      <c r="Q243" s="235"/>
      <c r="R243" s="235"/>
      <c r="S243" s="235"/>
      <c r="T243" s="235"/>
      <c r="U243" s="235"/>
      <c r="V243" s="235"/>
      <c r="W243" s="235"/>
      <c r="X243" s="236"/>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c r="A245" s="234">
        <f>TEAMS!$H$12</f>
        <v>0</v>
      </c>
      <c r="B245" s="235"/>
      <c r="C245" s="235"/>
      <c r="D245" s="235"/>
      <c r="E245" s="235"/>
      <c r="F245" s="235"/>
      <c r="G245" s="235"/>
      <c r="H245" s="235"/>
      <c r="I245" s="235"/>
      <c r="J245" s="235"/>
      <c r="K245" s="236"/>
      <c r="L245" s="237" t="s">
        <v>6</v>
      </c>
      <c r="M245" s="239"/>
      <c r="N245" s="234">
        <f>TEAMS!$F$12</f>
        <v>0</v>
      </c>
      <c r="O245" s="235"/>
      <c r="P245" s="235"/>
      <c r="Q245" s="235"/>
      <c r="R245" s="235"/>
      <c r="S245" s="235"/>
      <c r="T245" s="235"/>
      <c r="U245" s="235"/>
      <c r="V245" s="235"/>
      <c r="W245" s="235"/>
      <c r="X245" s="236"/>
    </row>
    <row r="246" spans="1:24" ht="5.45" customHeight="1" thickTop="1"/>
    <row r="247" spans="1:24" ht="16.149999999999999" customHeight="1" thickBot="1">
      <c r="A247" s="23">
        <v>2</v>
      </c>
      <c r="C247" s="240" t="s">
        <v>9</v>
      </c>
      <c r="D247" s="240"/>
      <c r="E247" s="240"/>
      <c r="F247" s="240"/>
      <c r="G247" s="240"/>
      <c r="H247" s="240"/>
      <c r="I247" s="240"/>
      <c r="P247" s="240" t="s">
        <v>9</v>
      </c>
      <c r="Q247" s="240"/>
      <c r="R247" s="240"/>
      <c r="S247" s="240"/>
      <c r="T247" s="240"/>
      <c r="U247" s="240"/>
      <c r="V247" s="240"/>
    </row>
    <row r="248" spans="1:24" ht="30" customHeight="1" thickTop="1" thickBot="1">
      <c r="C248" s="241"/>
      <c r="D248" s="242"/>
      <c r="E248" s="242"/>
      <c r="F248" s="242"/>
      <c r="G248" s="242"/>
      <c r="H248" s="242"/>
      <c r="I248" s="243"/>
      <c r="P248" s="241"/>
      <c r="Q248" s="242"/>
      <c r="R248" s="242"/>
      <c r="S248" s="242"/>
      <c r="T248" s="242"/>
      <c r="U248" s="242"/>
      <c r="V248" s="243"/>
    </row>
    <row r="249" spans="1:24" ht="19.149999999999999" customHeight="1" thickTop="1">
      <c r="A249" s="247" t="s">
        <v>10</v>
      </c>
      <c r="B249" s="247"/>
      <c r="C249" s="247"/>
      <c r="D249" s="247"/>
      <c r="E249" s="247"/>
      <c r="F249" s="247"/>
      <c r="G249" s="247"/>
      <c r="H249" s="247"/>
      <c r="I249" s="247"/>
      <c r="J249" s="247"/>
      <c r="K249" s="247"/>
      <c r="N249" s="247" t="s">
        <v>10</v>
      </c>
      <c r="O249" s="247"/>
      <c r="P249" s="247"/>
      <c r="Q249" s="247"/>
      <c r="R249" s="247"/>
      <c r="S249" s="247"/>
      <c r="T249" s="247"/>
      <c r="U249" s="247"/>
      <c r="V249" s="247"/>
      <c r="W249" s="247"/>
      <c r="X249" s="247"/>
    </row>
    <row r="250" spans="1:24" ht="4.1500000000000004" customHeight="1" thickBot="1"/>
    <row r="251" spans="1:24" ht="28.15" customHeight="1" thickTop="1" thickBot="1">
      <c r="A251" s="241"/>
      <c r="B251" s="242"/>
      <c r="C251" s="242"/>
      <c r="D251" s="242"/>
      <c r="E251" s="242"/>
      <c r="F251" s="242"/>
      <c r="G251" s="242"/>
      <c r="H251" s="242"/>
      <c r="I251" s="242"/>
      <c r="J251" s="242"/>
      <c r="K251" s="243"/>
      <c r="L251" s="245">
        <v>11</v>
      </c>
      <c r="M251" s="246"/>
      <c r="N251" s="241"/>
      <c r="O251" s="242"/>
      <c r="P251" s="242"/>
      <c r="Q251" s="242"/>
      <c r="R251" s="242"/>
      <c r="S251" s="242"/>
      <c r="T251" s="242"/>
      <c r="U251" s="242"/>
      <c r="V251" s="242"/>
      <c r="W251" s="242"/>
      <c r="X251" s="243"/>
    </row>
    <row r="252" spans="1:24" ht="5.45" customHeight="1" thickTop="1"/>
    <row r="253" spans="1:24" ht="20.45" customHeight="1" thickBot="1">
      <c r="A253" s="227" t="s">
        <v>11</v>
      </c>
      <c r="B253" s="227"/>
      <c r="C253" s="227"/>
      <c r="D253" s="227"/>
      <c r="E253" s="227"/>
      <c r="F253" s="227"/>
      <c r="G253" s="227"/>
      <c r="H253" s="227"/>
      <c r="I253" s="227"/>
      <c r="J253" s="227"/>
      <c r="K253" s="227"/>
      <c r="L253" s="227"/>
      <c r="M253" s="244"/>
      <c r="N253" s="244"/>
      <c r="O253" s="244"/>
      <c r="P253" s="244"/>
      <c r="Q253" s="244"/>
      <c r="R253" s="244"/>
      <c r="S253" s="244"/>
      <c r="T253" s="244"/>
      <c r="U253" s="244"/>
      <c r="V253" s="244"/>
      <c r="W253" s="244"/>
      <c r="X253" s="244"/>
    </row>
    <row r="254" spans="1:24" ht="18">
      <c r="A254" s="220" t="str">
        <f>TEAMS!$D$1</f>
        <v>CLUB NAME</v>
      </c>
      <c r="B254" s="220"/>
      <c r="C254" s="220"/>
      <c r="D254" s="220"/>
      <c r="E254" s="220"/>
      <c r="F254" s="220"/>
      <c r="G254" s="220"/>
      <c r="H254" s="220"/>
      <c r="I254" s="220"/>
      <c r="J254" s="220"/>
      <c r="K254" s="220"/>
      <c r="L254" s="220"/>
      <c r="M254" s="220"/>
      <c r="N254" s="220"/>
      <c r="O254" s="220"/>
      <c r="P254" s="220"/>
      <c r="Q254" s="220"/>
      <c r="R254" s="220"/>
      <c r="S254" s="220"/>
      <c r="T254" s="220"/>
      <c r="U254" s="220"/>
      <c r="V254" s="220"/>
      <c r="W254" s="220"/>
      <c r="X254" s="220"/>
    </row>
    <row r="255" spans="1:24" ht="6" customHeight="1"/>
    <row r="256" spans="1:24" ht="15.75">
      <c r="A256" s="221" t="str">
        <f>TEAMS!$D$3</f>
        <v>Tuesday Mens Mufti.</v>
      </c>
      <c r="B256" s="221"/>
      <c r="C256" s="221"/>
      <c r="D256" s="221"/>
      <c r="E256" s="221"/>
      <c r="F256" s="221"/>
      <c r="G256" s="221"/>
      <c r="H256" s="221"/>
      <c r="I256" s="221"/>
      <c r="J256" s="221"/>
      <c r="K256" s="221"/>
      <c r="L256" s="221"/>
      <c r="M256" s="221"/>
      <c r="N256" s="221"/>
      <c r="O256" s="221"/>
      <c r="P256" s="221"/>
      <c r="Q256" s="221"/>
      <c r="R256" s="221"/>
      <c r="S256" s="221"/>
      <c r="T256" s="221"/>
      <c r="U256" s="221"/>
      <c r="V256" s="221"/>
      <c r="W256" s="221"/>
      <c r="X256" s="221"/>
    </row>
    <row r="257" spans="1:24" ht="6" customHeight="1"/>
    <row r="258" spans="1:24" ht="15.75">
      <c r="C258" s="222" t="s">
        <v>2</v>
      </c>
      <c r="D258" s="222"/>
      <c r="E258" s="222"/>
      <c r="F258" s="222"/>
      <c r="G258" s="222"/>
      <c r="H258" s="3"/>
      <c r="I258" s="222" t="s">
        <v>1</v>
      </c>
      <c r="J258" s="222"/>
      <c r="K258" s="222"/>
      <c r="L258" s="222"/>
      <c r="M258" s="222"/>
      <c r="N258" s="222"/>
      <c r="O258" s="222"/>
      <c r="P258" s="222"/>
      <c r="Q258" s="222"/>
      <c r="R258" s="222"/>
      <c r="S258" s="222"/>
      <c r="T258" s="222"/>
      <c r="U258" s="222"/>
      <c r="V258" s="222"/>
      <c r="W258" s="222"/>
      <c r="X258" s="222"/>
    </row>
    <row r="259" spans="1:24" ht="3" customHeight="1"/>
    <row r="260" spans="1:24" ht="21.6" customHeight="1" thickBot="1">
      <c r="C260" s="228">
        <f>TEAMS!$G$13</f>
        <v>0</v>
      </c>
      <c r="D260" s="229"/>
      <c r="E260" s="229"/>
      <c r="F260" s="229"/>
      <c r="G260" s="230"/>
      <c r="I260" s="231">
        <f>TEAMS!$D$2</f>
        <v>40609</v>
      </c>
      <c r="J260" s="232"/>
      <c r="K260" s="232"/>
      <c r="L260" s="232"/>
      <c r="M260" s="232"/>
      <c r="N260" s="232"/>
      <c r="O260" s="232"/>
      <c r="P260" s="232"/>
      <c r="Q260" s="232"/>
      <c r="R260" s="232"/>
      <c r="S260" s="232"/>
      <c r="T260" s="232"/>
      <c r="U260" s="232"/>
      <c r="V260" s="232"/>
      <c r="W260" s="232"/>
      <c r="X260" s="233"/>
    </row>
    <row r="261" spans="1:24" ht="13.5" thickTop="1"/>
    <row r="262" spans="1:24" ht="20.45" customHeight="1" thickBot="1">
      <c r="A262" s="234" t="e">
        <f>TEAMS!#REF!</f>
        <v>#REF!</v>
      </c>
      <c r="B262" s="235"/>
      <c r="C262" s="235"/>
      <c r="D262" s="235"/>
      <c r="E262" s="235"/>
      <c r="F262" s="235"/>
      <c r="G262" s="235"/>
      <c r="H262" s="235"/>
      <c r="I262" s="235"/>
      <c r="J262" s="235"/>
      <c r="K262" s="236"/>
      <c r="L262" s="237" t="s">
        <v>3</v>
      </c>
      <c r="M262" s="238"/>
      <c r="N262" s="234" t="e">
        <f>TEAMS!#REF!</f>
        <v>#REF!</v>
      </c>
      <c r="O262" s="235"/>
      <c r="P262" s="235"/>
      <c r="Q262" s="235"/>
      <c r="R262" s="235"/>
      <c r="S262" s="235"/>
      <c r="T262" s="235"/>
      <c r="U262" s="235"/>
      <c r="V262" s="235"/>
      <c r="W262" s="235"/>
      <c r="X262" s="236"/>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c r="A264" s="234" t="e">
        <f>TEAMS!#REF!</f>
        <v>#REF!</v>
      </c>
      <c r="B264" s="235"/>
      <c r="C264" s="235"/>
      <c r="D264" s="235"/>
      <c r="E264" s="235"/>
      <c r="F264" s="235"/>
      <c r="G264" s="235"/>
      <c r="H264" s="235"/>
      <c r="I264" s="235"/>
      <c r="J264" s="235"/>
      <c r="K264" s="236"/>
      <c r="L264" s="237" t="s">
        <v>4</v>
      </c>
      <c r="M264" s="238"/>
      <c r="N264" s="234" t="e">
        <f>TEAMS!#REF!</f>
        <v>#REF!</v>
      </c>
      <c r="O264" s="235"/>
      <c r="P264" s="235"/>
      <c r="Q264" s="235"/>
      <c r="R264" s="235"/>
      <c r="S264" s="235"/>
      <c r="T264" s="235"/>
      <c r="U264" s="235"/>
      <c r="V264" s="235"/>
      <c r="W264" s="235"/>
      <c r="X264" s="236"/>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c r="A266" s="234" t="e">
        <f>TEAMS!#REF!</f>
        <v>#REF!</v>
      </c>
      <c r="B266" s="235"/>
      <c r="C266" s="235"/>
      <c r="D266" s="235"/>
      <c r="E266" s="235"/>
      <c r="F266" s="235"/>
      <c r="G266" s="235"/>
      <c r="H266" s="235"/>
      <c r="I266" s="235"/>
      <c r="J266" s="235"/>
      <c r="K266" s="236"/>
      <c r="L266" s="237" t="s">
        <v>5</v>
      </c>
      <c r="M266" s="238"/>
      <c r="N266" s="234" t="e">
        <f>TEAMS!#REF!</f>
        <v>#REF!</v>
      </c>
      <c r="O266" s="235"/>
      <c r="P266" s="235"/>
      <c r="Q266" s="235"/>
      <c r="R266" s="235"/>
      <c r="S266" s="235"/>
      <c r="T266" s="235"/>
      <c r="U266" s="235"/>
      <c r="V266" s="235"/>
      <c r="W266" s="235"/>
      <c r="X266" s="236"/>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c r="A268" s="234">
        <f>TEAMS!$H$14</f>
        <v>0</v>
      </c>
      <c r="B268" s="235"/>
      <c r="C268" s="235"/>
      <c r="D268" s="235"/>
      <c r="E268" s="235"/>
      <c r="F268" s="235"/>
      <c r="G268" s="235"/>
      <c r="H268" s="235"/>
      <c r="I268" s="235"/>
      <c r="J268" s="235"/>
      <c r="K268" s="236"/>
      <c r="L268" s="237" t="s">
        <v>6</v>
      </c>
      <c r="M268" s="239"/>
      <c r="N268" s="234">
        <f>TEAMS!$F$14</f>
        <v>0</v>
      </c>
      <c r="O268" s="235"/>
      <c r="P268" s="235"/>
      <c r="Q268" s="235"/>
      <c r="R268" s="235"/>
      <c r="S268" s="235"/>
      <c r="T268" s="235"/>
      <c r="U268" s="235"/>
      <c r="V268" s="235"/>
      <c r="W268" s="235"/>
      <c r="X268" s="236"/>
    </row>
    <row r="269" spans="1:24" ht="5.45" customHeight="1" thickTop="1"/>
    <row r="270" spans="1:24" ht="16.149999999999999" customHeight="1" thickBot="1">
      <c r="A270" s="23">
        <v>2</v>
      </c>
      <c r="C270" s="240" t="s">
        <v>9</v>
      </c>
      <c r="D270" s="240"/>
      <c r="E270" s="240"/>
      <c r="F270" s="240"/>
      <c r="G270" s="240"/>
      <c r="H270" s="240"/>
      <c r="I270" s="240"/>
      <c r="P270" s="240" t="s">
        <v>9</v>
      </c>
      <c r="Q270" s="240"/>
      <c r="R270" s="240"/>
      <c r="S270" s="240"/>
      <c r="T270" s="240"/>
      <c r="U270" s="240"/>
      <c r="V270" s="240"/>
    </row>
    <row r="271" spans="1:24" ht="30" customHeight="1" thickTop="1" thickBot="1">
      <c r="C271" s="241"/>
      <c r="D271" s="242"/>
      <c r="E271" s="242"/>
      <c r="F271" s="242"/>
      <c r="G271" s="242"/>
      <c r="H271" s="242"/>
      <c r="I271" s="243"/>
      <c r="P271" s="241"/>
      <c r="Q271" s="242"/>
      <c r="R271" s="242"/>
      <c r="S271" s="242"/>
      <c r="T271" s="242"/>
      <c r="U271" s="242"/>
      <c r="V271" s="243"/>
    </row>
    <row r="272" spans="1:24" ht="19.149999999999999" customHeight="1" thickTop="1">
      <c r="A272" s="247" t="s">
        <v>10</v>
      </c>
      <c r="B272" s="247"/>
      <c r="C272" s="247"/>
      <c r="D272" s="247"/>
      <c r="E272" s="247"/>
      <c r="F272" s="247"/>
      <c r="G272" s="247"/>
      <c r="H272" s="247"/>
      <c r="I272" s="247"/>
      <c r="J272" s="247"/>
      <c r="K272" s="247"/>
      <c r="N272" s="247" t="s">
        <v>10</v>
      </c>
      <c r="O272" s="247"/>
      <c r="P272" s="247"/>
      <c r="Q272" s="247"/>
      <c r="R272" s="247"/>
      <c r="S272" s="247"/>
      <c r="T272" s="247"/>
      <c r="U272" s="247"/>
      <c r="V272" s="247"/>
      <c r="W272" s="247"/>
      <c r="X272" s="247"/>
    </row>
    <row r="273" spans="1:24" ht="4.1500000000000004" customHeight="1" thickBot="1"/>
    <row r="274" spans="1:24" ht="28.15" customHeight="1" thickTop="1" thickBot="1">
      <c r="A274" s="241"/>
      <c r="B274" s="242"/>
      <c r="C274" s="242"/>
      <c r="D274" s="242"/>
      <c r="E274" s="242"/>
      <c r="F274" s="242"/>
      <c r="G274" s="242"/>
      <c r="H274" s="242"/>
      <c r="I274" s="242"/>
      <c r="J274" s="242"/>
      <c r="K274" s="243"/>
      <c r="L274" s="245">
        <v>12</v>
      </c>
      <c r="M274" s="246"/>
      <c r="N274" s="241"/>
      <c r="O274" s="242"/>
      <c r="P274" s="242"/>
      <c r="Q274" s="242"/>
      <c r="R274" s="242"/>
      <c r="S274" s="242"/>
      <c r="T274" s="242"/>
      <c r="U274" s="242"/>
      <c r="V274" s="242"/>
      <c r="W274" s="242"/>
      <c r="X274" s="243"/>
    </row>
    <row r="275" spans="1:24" ht="5.45" customHeight="1" thickTop="1"/>
    <row r="276" spans="1:24" ht="20.45" customHeight="1" thickBot="1">
      <c r="A276" s="227" t="s">
        <v>11</v>
      </c>
      <c r="B276" s="227"/>
      <c r="C276" s="227"/>
      <c r="D276" s="227"/>
      <c r="E276" s="227"/>
      <c r="F276" s="227"/>
      <c r="G276" s="227"/>
      <c r="H276" s="227"/>
      <c r="I276" s="227"/>
      <c r="J276" s="227"/>
      <c r="K276" s="227"/>
      <c r="L276" s="227"/>
      <c r="M276" s="244"/>
      <c r="N276" s="244"/>
      <c r="O276" s="244"/>
      <c r="P276" s="244"/>
      <c r="Q276" s="244"/>
      <c r="R276" s="244"/>
      <c r="S276" s="244"/>
      <c r="T276" s="244"/>
      <c r="U276" s="244"/>
      <c r="V276" s="244"/>
      <c r="W276" s="244"/>
      <c r="X276" s="244"/>
    </row>
    <row r="277" spans="1:24" ht="18">
      <c r="A277" s="220" t="str">
        <f>TEAMS!$D$1</f>
        <v>CLUB NAME</v>
      </c>
      <c r="B277" s="220"/>
      <c r="C277" s="220"/>
      <c r="D277" s="220"/>
      <c r="E277" s="220"/>
      <c r="F277" s="220"/>
      <c r="G277" s="220"/>
      <c r="H277" s="220"/>
      <c r="I277" s="220"/>
      <c r="J277" s="220"/>
      <c r="K277" s="220"/>
      <c r="L277" s="220"/>
      <c r="M277" s="220"/>
      <c r="N277" s="220"/>
      <c r="O277" s="220"/>
      <c r="P277" s="220"/>
      <c r="Q277" s="220"/>
      <c r="R277" s="220"/>
      <c r="S277" s="220"/>
      <c r="T277" s="220"/>
      <c r="U277" s="220"/>
      <c r="V277" s="220"/>
      <c r="W277" s="220"/>
      <c r="X277" s="220"/>
    </row>
    <row r="278" spans="1:24" ht="6" customHeight="1"/>
    <row r="279" spans="1:24" ht="15.75">
      <c r="A279" s="221" t="str">
        <f>TEAMS!$D$3</f>
        <v>Tuesday Mens Mufti.</v>
      </c>
      <c r="B279" s="221"/>
      <c r="C279" s="221"/>
      <c r="D279" s="221"/>
      <c r="E279" s="221"/>
      <c r="F279" s="221"/>
      <c r="G279" s="221"/>
      <c r="H279" s="221"/>
      <c r="I279" s="221"/>
      <c r="J279" s="221"/>
      <c r="K279" s="221"/>
      <c r="L279" s="221"/>
      <c r="M279" s="221"/>
      <c r="N279" s="221"/>
      <c r="O279" s="221"/>
      <c r="P279" s="221"/>
      <c r="Q279" s="221"/>
      <c r="R279" s="221"/>
      <c r="S279" s="221"/>
      <c r="T279" s="221"/>
      <c r="U279" s="221"/>
      <c r="V279" s="221"/>
      <c r="W279" s="221"/>
      <c r="X279" s="221"/>
    </row>
    <row r="280" spans="1:24" ht="6" customHeight="1"/>
    <row r="281" spans="1:24" ht="15.75">
      <c r="C281" s="222" t="s">
        <v>2</v>
      </c>
      <c r="D281" s="222"/>
      <c r="E281" s="222"/>
      <c r="F281" s="222"/>
      <c r="G281" s="222"/>
      <c r="H281" s="3"/>
      <c r="I281" s="222" t="s">
        <v>1</v>
      </c>
      <c r="J281" s="222"/>
      <c r="K281" s="222"/>
      <c r="L281" s="222"/>
      <c r="M281" s="222"/>
      <c r="N281" s="222"/>
      <c r="O281" s="222"/>
      <c r="P281" s="222"/>
      <c r="Q281" s="222"/>
      <c r="R281" s="222"/>
      <c r="S281" s="222"/>
      <c r="T281" s="222"/>
      <c r="U281" s="222"/>
      <c r="V281" s="222"/>
      <c r="W281" s="222"/>
      <c r="X281" s="222"/>
    </row>
    <row r="282" spans="1:24" ht="3" customHeight="1"/>
    <row r="283" spans="1:24" ht="21.6" customHeight="1" thickBot="1">
      <c r="C283" s="228">
        <f>TEAMS!$G$15</f>
        <v>0</v>
      </c>
      <c r="D283" s="229"/>
      <c r="E283" s="229"/>
      <c r="F283" s="229"/>
      <c r="G283" s="230"/>
      <c r="I283" s="231">
        <f>TEAMS!$D$2</f>
        <v>40609</v>
      </c>
      <c r="J283" s="232"/>
      <c r="K283" s="232"/>
      <c r="L283" s="232"/>
      <c r="M283" s="232"/>
      <c r="N283" s="232"/>
      <c r="O283" s="232"/>
      <c r="P283" s="232"/>
      <c r="Q283" s="232"/>
      <c r="R283" s="232"/>
      <c r="S283" s="232"/>
      <c r="T283" s="232"/>
      <c r="U283" s="232"/>
      <c r="V283" s="232"/>
      <c r="W283" s="232"/>
      <c r="X283" s="233"/>
    </row>
    <row r="284" spans="1:24" ht="13.5" thickTop="1"/>
    <row r="285" spans="1:24" ht="20.45" customHeight="1" thickBot="1">
      <c r="A285" s="234" t="e">
        <f>TEAMS!#REF!</f>
        <v>#REF!</v>
      </c>
      <c r="B285" s="235"/>
      <c r="C285" s="235"/>
      <c r="D285" s="235"/>
      <c r="E285" s="235"/>
      <c r="F285" s="235"/>
      <c r="G285" s="235"/>
      <c r="H285" s="235"/>
      <c r="I285" s="235"/>
      <c r="J285" s="235"/>
      <c r="K285" s="236"/>
      <c r="L285" s="237" t="s">
        <v>3</v>
      </c>
      <c r="M285" s="238"/>
      <c r="N285" s="234" t="e">
        <f>TEAMS!#REF!</f>
        <v>#REF!</v>
      </c>
      <c r="O285" s="235"/>
      <c r="P285" s="235"/>
      <c r="Q285" s="235"/>
      <c r="R285" s="235"/>
      <c r="S285" s="235"/>
      <c r="T285" s="235"/>
      <c r="U285" s="235"/>
      <c r="V285" s="235"/>
      <c r="W285" s="235"/>
      <c r="X285" s="236"/>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c r="A287" s="234" t="e">
        <f>TEAMS!#REF!</f>
        <v>#REF!</v>
      </c>
      <c r="B287" s="235"/>
      <c r="C287" s="235"/>
      <c r="D287" s="235"/>
      <c r="E287" s="235"/>
      <c r="F287" s="235"/>
      <c r="G287" s="235"/>
      <c r="H287" s="235"/>
      <c r="I287" s="235"/>
      <c r="J287" s="235"/>
      <c r="K287" s="236"/>
      <c r="L287" s="237" t="s">
        <v>4</v>
      </c>
      <c r="M287" s="238"/>
      <c r="N287" s="234" t="e">
        <f>TEAMS!#REF!</f>
        <v>#REF!</v>
      </c>
      <c r="O287" s="235"/>
      <c r="P287" s="235"/>
      <c r="Q287" s="235"/>
      <c r="R287" s="235"/>
      <c r="S287" s="235"/>
      <c r="T287" s="235"/>
      <c r="U287" s="235"/>
      <c r="V287" s="235"/>
      <c r="W287" s="235"/>
      <c r="X287" s="236"/>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c r="A289" s="234" t="e">
        <f>TEAMS!#REF!</f>
        <v>#REF!</v>
      </c>
      <c r="B289" s="235"/>
      <c r="C289" s="235"/>
      <c r="D289" s="235"/>
      <c r="E289" s="235"/>
      <c r="F289" s="235"/>
      <c r="G289" s="235"/>
      <c r="H289" s="235"/>
      <c r="I289" s="235"/>
      <c r="J289" s="235"/>
      <c r="K289" s="236"/>
      <c r="L289" s="237" t="s">
        <v>5</v>
      </c>
      <c r="M289" s="238"/>
      <c r="N289" s="234" t="e">
        <f>TEAMS!#REF!</f>
        <v>#REF!</v>
      </c>
      <c r="O289" s="235"/>
      <c r="P289" s="235"/>
      <c r="Q289" s="235"/>
      <c r="R289" s="235"/>
      <c r="S289" s="235"/>
      <c r="T289" s="235"/>
      <c r="U289" s="235"/>
      <c r="V289" s="235"/>
      <c r="W289" s="235"/>
      <c r="X289" s="236"/>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c r="A291" s="234">
        <f>TEAMS!$H$16</f>
        <v>0</v>
      </c>
      <c r="B291" s="235"/>
      <c r="C291" s="235"/>
      <c r="D291" s="235"/>
      <c r="E291" s="235"/>
      <c r="F291" s="235"/>
      <c r="G291" s="235"/>
      <c r="H291" s="235"/>
      <c r="I291" s="235"/>
      <c r="J291" s="235"/>
      <c r="K291" s="236"/>
      <c r="L291" s="237" t="s">
        <v>6</v>
      </c>
      <c r="M291" s="239"/>
      <c r="N291" s="234">
        <f>TEAMS!$F$16</f>
        <v>0</v>
      </c>
      <c r="O291" s="235"/>
      <c r="P291" s="235"/>
      <c r="Q291" s="235"/>
      <c r="R291" s="235"/>
      <c r="S291" s="235"/>
      <c r="T291" s="235"/>
      <c r="U291" s="235"/>
      <c r="V291" s="235"/>
      <c r="W291" s="235"/>
      <c r="X291" s="236"/>
    </row>
    <row r="292" spans="1:24" ht="5.45" customHeight="1" thickTop="1"/>
    <row r="293" spans="1:24" ht="16.149999999999999" customHeight="1" thickBot="1">
      <c r="A293" s="23">
        <v>2</v>
      </c>
      <c r="C293" s="240" t="s">
        <v>9</v>
      </c>
      <c r="D293" s="240"/>
      <c r="E293" s="240"/>
      <c r="F293" s="240"/>
      <c r="G293" s="240"/>
      <c r="H293" s="240"/>
      <c r="I293" s="240"/>
      <c r="P293" s="240" t="s">
        <v>9</v>
      </c>
      <c r="Q293" s="240"/>
      <c r="R293" s="240"/>
      <c r="S293" s="240"/>
      <c r="T293" s="240"/>
      <c r="U293" s="240"/>
      <c r="V293" s="240"/>
    </row>
    <row r="294" spans="1:24" ht="30" customHeight="1" thickTop="1" thickBot="1">
      <c r="C294" s="241"/>
      <c r="D294" s="242"/>
      <c r="E294" s="242"/>
      <c r="F294" s="242"/>
      <c r="G294" s="242"/>
      <c r="H294" s="242"/>
      <c r="I294" s="243"/>
      <c r="P294" s="241"/>
      <c r="Q294" s="242"/>
      <c r="R294" s="242"/>
      <c r="S294" s="242"/>
      <c r="T294" s="242"/>
      <c r="U294" s="242"/>
      <c r="V294" s="243"/>
    </row>
    <row r="295" spans="1:24" ht="19.149999999999999" customHeight="1" thickTop="1">
      <c r="A295" s="247" t="s">
        <v>10</v>
      </c>
      <c r="B295" s="247"/>
      <c r="C295" s="247"/>
      <c r="D295" s="247"/>
      <c r="E295" s="247"/>
      <c r="F295" s="247"/>
      <c r="G295" s="247"/>
      <c r="H295" s="247"/>
      <c r="I295" s="247"/>
      <c r="J295" s="247"/>
      <c r="K295" s="247"/>
      <c r="N295" s="247" t="s">
        <v>10</v>
      </c>
      <c r="O295" s="247"/>
      <c r="P295" s="247"/>
      <c r="Q295" s="247"/>
      <c r="R295" s="247"/>
      <c r="S295" s="247"/>
      <c r="T295" s="247"/>
      <c r="U295" s="247"/>
      <c r="V295" s="247"/>
      <c r="W295" s="247"/>
      <c r="X295" s="247"/>
    </row>
    <row r="296" spans="1:24" ht="4.1500000000000004" customHeight="1" thickBot="1"/>
    <row r="297" spans="1:24" ht="28.15" customHeight="1" thickTop="1" thickBot="1">
      <c r="A297" s="241"/>
      <c r="B297" s="242"/>
      <c r="C297" s="242"/>
      <c r="D297" s="242"/>
      <c r="E297" s="242"/>
      <c r="F297" s="242"/>
      <c r="G297" s="242"/>
      <c r="H297" s="242"/>
      <c r="I297" s="242"/>
      <c r="J297" s="242"/>
      <c r="K297" s="243"/>
      <c r="L297" s="245">
        <v>13</v>
      </c>
      <c r="M297" s="246"/>
      <c r="N297" s="241"/>
      <c r="O297" s="242"/>
      <c r="P297" s="242"/>
      <c r="Q297" s="242"/>
      <c r="R297" s="242"/>
      <c r="S297" s="242"/>
      <c r="T297" s="242"/>
      <c r="U297" s="242"/>
      <c r="V297" s="242"/>
      <c r="W297" s="242"/>
      <c r="X297" s="243"/>
    </row>
    <row r="298" spans="1:24" ht="5.45" customHeight="1" thickTop="1"/>
    <row r="299" spans="1:24" ht="20.45" customHeight="1" thickBot="1">
      <c r="A299" s="227" t="s">
        <v>11</v>
      </c>
      <c r="B299" s="227"/>
      <c r="C299" s="227"/>
      <c r="D299" s="227"/>
      <c r="E299" s="227"/>
      <c r="F299" s="227"/>
      <c r="G299" s="227"/>
      <c r="H299" s="227"/>
      <c r="I299" s="227"/>
      <c r="J299" s="227"/>
      <c r="K299" s="227"/>
      <c r="L299" s="227"/>
      <c r="M299" s="244"/>
      <c r="N299" s="244"/>
      <c r="O299" s="244"/>
      <c r="P299" s="244"/>
      <c r="Q299" s="244"/>
      <c r="R299" s="244"/>
      <c r="S299" s="244"/>
      <c r="T299" s="244"/>
      <c r="U299" s="244"/>
      <c r="V299" s="244"/>
      <c r="W299" s="244"/>
      <c r="X299" s="244"/>
    </row>
    <row r="300" spans="1:24" ht="18">
      <c r="A300" s="220" t="str">
        <f>TEAMS!$D$1</f>
        <v>CLUB NAME</v>
      </c>
      <c r="B300" s="220"/>
      <c r="C300" s="220"/>
      <c r="D300" s="220"/>
      <c r="E300" s="220"/>
      <c r="F300" s="220"/>
      <c r="G300" s="220"/>
      <c r="H300" s="220"/>
      <c r="I300" s="220"/>
      <c r="J300" s="220"/>
      <c r="K300" s="220"/>
      <c r="L300" s="220"/>
      <c r="M300" s="220"/>
      <c r="N300" s="220"/>
      <c r="O300" s="220"/>
      <c r="P300" s="220"/>
      <c r="Q300" s="220"/>
      <c r="R300" s="220"/>
      <c r="S300" s="220"/>
      <c r="T300" s="220"/>
      <c r="U300" s="220"/>
      <c r="V300" s="220"/>
      <c r="W300" s="220"/>
      <c r="X300" s="220"/>
    </row>
    <row r="301" spans="1:24" ht="6" customHeight="1"/>
    <row r="302" spans="1:24" ht="15.75">
      <c r="A302" s="221" t="str">
        <f>TEAMS!$D$3</f>
        <v>Tuesday Mens Mufti.</v>
      </c>
      <c r="B302" s="221"/>
      <c r="C302" s="221"/>
      <c r="D302" s="221"/>
      <c r="E302" s="221"/>
      <c r="F302" s="221"/>
      <c r="G302" s="221"/>
      <c r="H302" s="221"/>
      <c r="I302" s="221"/>
      <c r="J302" s="221"/>
      <c r="K302" s="221"/>
      <c r="L302" s="221"/>
      <c r="M302" s="221"/>
      <c r="N302" s="221"/>
      <c r="O302" s="221"/>
      <c r="P302" s="221"/>
      <c r="Q302" s="221"/>
      <c r="R302" s="221"/>
      <c r="S302" s="221"/>
      <c r="T302" s="221"/>
      <c r="U302" s="221"/>
      <c r="V302" s="221"/>
      <c r="W302" s="221"/>
      <c r="X302" s="221"/>
    </row>
    <row r="303" spans="1:24" ht="6" customHeight="1"/>
    <row r="304" spans="1:24" ht="15.75">
      <c r="C304" s="222" t="s">
        <v>2</v>
      </c>
      <c r="D304" s="222"/>
      <c r="E304" s="222"/>
      <c r="F304" s="222"/>
      <c r="G304" s="222"/>
      <c r="H304" s="3"/>
      <c r="I304" s="222" t="s">
        <v>1</v>
      </c>
      <c r="J304" s="222"/>
      <c r="K304" s="222"/>
      <c r="L304" s="222"/>
      <c r="M304" s="222"/>
      <c r="N304" s="222"/>
      <c r="O304" s="222"/>
      <c r="P304" s="222"/>
      <c r="Q304" s="222"/>
      <c r="R304" s="222"/>
      <c r="S304" s="222"/>
      <c r="T304" s="222"/>
      <c r="U304" s="222"/>
      <c r="V304" s="222"/>
      <c r="W304" s="222"/>
      <c r="X304" s="222"/>
    </row>
    <row r="305" spans="1:24" ht="3" customHeight="1"/>
    <row r="306" spans="1:24" ht="21.6" customHeight="1" thickBot="1">
      <c r="C306" s="228">
        <f>TEAMS!$G$17</f>
        <v>0</v>
      </c>
      <c r="D306" s="229"/>
      <c r="E306" s="229"/>
      <c r="F306" s="229"/>
      <c r="G306" s="230"/>
      <c r="I306" s="231">
        <f>TEAMS!$D$2</f>
        <v>40609</v>
      </c>
      <c r="J306" s="232"/>
      <c r="K306" s="232"/>
      <c r="L306" s="232"/>
      <c r="M306" s="232"/>
      <c r="N306" s="232"/>
      <c r="O306" s="232"/>
      <c r="P306" s="232"/>
      <c r="Q306" s="232"/>
      <c r="R306" s="232"/>
      <c r="S306" s="232"/>
      <c r="T306" s="232"/>
      <c r="U306" s="232"/>
      <c r="V306" s="232"/>
      <c r="W306" s="232"/>
      <c r="X306" s="233"/>
    </row>
    <row r="307" spans="1:24" ht="13.5" thickTop="1"/>
    <row r="308" spans="1:24" ht="20.45" customHeight="1" thickBot="1">
      <c r="A308" s="234" t="e">
        <f>TEAMS!#REF!</f>
        <v>#REF!</v>
      </c>
      <c r="B308" s="235"/>
      <c r="C308" s="235"/>
      <c r="D308" s="235"/>
      <c r="E308" s="235"/>
      <c r="F308" s="235"/>
      <c r="G308" s="235"/>
      <c r="H308" s="235"/>
      <c r="I308" s="235"/>
      <c r="J308" s="235"/>
      <c r="K308" s="236"/>
      <c r="L308" s="237" t="s">
        <v>3</v>
      </c>
      <c r="M308" s="238"/>
      <c r="N308" s="234" t="e">
        <f>TEAMS!#REF!</f>
        <v>#REF!</v>
      </c>
      <c r="O308" s="235"/>
      <c r="P308" s="235"/>
      <c r="Q308" s="235"/>
      <c r="R308" s="235"/>
      <c r="S308" s="235"/>
      <c r="T308" s="235"/>
      <c r="U308" s="235"/>
      <c r="V308" s="235"/>
      <c r="W308" s="235"/>
      <c r="X308" s="236"/>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c r="A310" s="234" t="e">
        <f>TEAMS!#REF!</f>
        <v>#REF!</v>
      </c>
      <c r="B310" s="235"/>
      <c r="C310" s="235"/>
      <c r="D310" s="235"/>
      <c r="E310" s="235"/>
      <c r="F310" s="235"/>
      <c r="G310" s="235"/>
      <c r="H310" s="235"/>
      <c r="I310" s="235"/>
      <c r="J310" s="235"/>
      <c r="K310" s="236"/>
      <c r="L310" s="237" t="s">
        <v>4</v>
      </c>
      <c r="M310" s="238"/>
      <c r="N310" s="234" t="e">
        <f>TEAMS!#REF!</f>
        <v>#REF!</v>
      </c>
      <c r="O310" s="235"/>
      <c r="P310" s="235"/>
      <c r="Q310" s="235"/>
      <c r="R310" s="235"/>
      <c r="S310" s="235"/>
      <c r="T310" s="235"/>
      <c r="U310" s="235"/>
      <c r="V310" s="235"/>
      <c r="W310" s="235"/>
      <c r="X310" s="236"/>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c r="A312" s="234" t="e">
        <f>TEAMS!#REF!</f>
        <v>#REF!</v>
      </c>
      <c r="B312" s="235"/>
      <c r="C312" s="235"/>
      <c r="D312" s="235"/>
      <c r="E312" s="235"/>
      <c r="F312" s="235"/>
      <c r="G312" s="235"/>
      <c r="H312" s="235"/>
      <c r="I312" s="235"/>
      <c r="J312" s="235"/>
      <c r="K312" s="236"/>
      <c r="L312" s="237" t="s">
        <v>5</v>
      </c>
      <c r="M312" s="238"/>
      <c r="N312" s="234" t="e">
        <f>TEAMS!#REF!</f>
        <v>#REF!</v>
      </c>
      <c r="O312" s="235"/>
      <c r="P312" s="235"/>
      <c r="Q312" s="235"/>
      <c r="R312" s="235"/>
      <c r="S312" s="235"/>
      <c r="T312" s="235"/>
      <c r="U312" s="235"/>
      <c r="V312" s="235"/>
      <c r="W312" s="235"/>
      <c r="X312" s="236"/>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c r="A314" s="234">
        <f>TEAMS!$H$18</f>
        <v>0</v>
      </c>
      <c r="B314" s="235"/>
      <c r="C314" s="235"/>
      <c r="D314" s="235"/>
      <c r="E314" s="235"/>
      <c r="F314" s="235"/>
      <c r="G314" s="235"/>
      <c r="H314" s="235"/>
      <c r="I314" s="235"/>
      <c r="J314" s="235"/>
      <c r="K314" s="236"/>
      <c r="L314" s="237" t="s">
        <v>6</v>
      </c>
      <c r="M314" s="239"/>
      <c r="N314" s="234">
        <f>TEAMS!$F$18</f>
        <v>0</v>
      </c>
      <c r="O314" s="235"/>
      <c r="P314" s="235"/>
      <c r="Q314" s="235"/>
      <c r="R314" s="235"/>
      <c r="S314" s="235"/>
      <c r="T314" s="235"/>
      <c r="U314" s="235"/>
      <c r="V314" s="235"/>
      <c r="W314" s="235"/>
      <c r="X314" s="236"/>
    </row>
    <row r="315" spans="1:24" ht="5.45" customHeight="1" thickTop="1"/>
    <row r="316" spans="1:24" ht="16.149999999999999" customHeight="1" thickBot="1">
      <c r="A316" s="23">
        <v>2</v>
      </c>
      <c r="C316" s="240" t="s">
        <v>9</v>
      </c>
      <c r="D316" s="240"/>
      <c r="E316" s="240"/>
      <c r="F316" s="240"/>
      <c r="G316" s="240"/>
      <c r="H316" s="240"/>
      <c r="I316" s="240"/>
      <c r="P316" s="240" t="s">
        <v>9</v>
      </c>
      <c r="Q316" s="240"/>
      <c r="R316" s="240"/>
      <c r="S316" s="240"/>
      <c r="T316" s="240"/>
      <c r="U316" s="240"/>
      <c r="V316" s="240"/>
    </row>
    <row r="317" spans="1:24" ht="30" customHeight="1" thickTop="1" thickBot="1">
      <c r="C317" s="241"/>
      <c r="D317" s="242"/>
      <c r="E317" s="242"/>
      <c r="F317" s="242"/>
      <c r="G317" s="242"/>
      <c r="H317" s="242"/>
      <c r="I317" s="243"/>
      <c r="P317" s="241"/>
      <c r="Q317" s="242"/>
      <c r="R317" s="242"/>
      <c r="S317" s="242"/>
      <c r="T317" s="242"/>
      <c r="U317" s="242"/>
      <c r="V317" s="243"/>
    </row>
    <row r="318" spans="1:24" ht="19.149999999999999" customHeight="1" thickTop="1">
      <c r="A318" s="247" t="s">
        <v>10</v>
      </c>
      <c r="B318" s="247"/>
      <c r="C318" s="247"/>
      <c r="D318" s="247"/>
      <c r="E318" s="247"/>
      <c r="F318" s="247"/>
      <c r="G318" s="247"/>
      <c r="H318" s="247"/>
      <c r="I318" s="247"/>
      <c r="J318" s="247"/>
      <c r="K318" s="247"/>
      <c r="N318" s="247" t="s">
        <v>10</v>
      </c>
      <c r="O318" s="247"/>
      <c r="P318" s="247"/>
      <c r="Q318" s="247"/>
      <c r="R318" s="247"/>
      <c r="S318" s="247"/>
      <c r="T318" s="247"/>
      <c r="U318" s="247"/>
      <c r="V318" s="247"/>
      <c r="W318" s="247"/>
      <c r="X318" s="247"/>
    </row>
    <row r="319" spans="1:24" ht="4.1500000000000004" customHeight="1" thickBot="1"/>
    <row r="320" spans="1:24" ht="28.15" customHeight="1" thickTop="1" thickBot="1">
      <c r="A320" s="241"/>
      <c r="B320" s="242"/>
      <c r="C320" s="242"/>
      <c r="D320" s="242"/>
      <c r="E320" s="242"/>
      <c r="F320" s="242"/>
      <c r="G320" s="242"/>
      <c r="H320" s="242"/>
      <c r="I320" s="242"/>
      <c r="J320" s="242"/>
      <c r="K320" s="243"/>
      <c r="L320" s="245">
        <v>14</v>
      </c>
      <c r="M320" s="246"/>
      <c r="N320" s="241"/>
      <c r="O320" s="242"/>
      <c r="P320" s="242"/>
      <c r="Q320" s="242"/>
      <c r="R320" s="242"/>
      <c r="S320" s="242"/>
      <c r="T320" s="242"/>
      <c r="U320" s="242"/>
      <c r="V320" s="242"/>
      <c r="W320" s="242"/>
      <c r="X320" s="243"/>
    </row>
    <row r="321" spans="1:24" ht="5.45" customHeight="1" thickTop="1"/>
    <row r="322" spans="1:24" ht="20.45" customHeight="1" thickBot="1">
      <c r="A322" s="227" t="s">
        <v>11</v>
      </c>
      <c r="B322" s="227"/>
      <c r="C322" s="227"/>
      <c r="D322" s="227"/>
      <c r="E322" s="227"/>
      <c r="F322" s="227"/>
      <c r="G322" s="227"/>
      <c r="H322" s="227"/>
      <c r="I322" s="227"/>
      <c r="J322" s="227"/>
      <c r="K322" s="227"/>
      <c r="L322" s="227"/>
      <c r="M322" s="244"/>
      <c r="N322" s="244"/>
      <c r="O322" s="244"/>
      <c r="P322" s="244"/>
      <c r="Q322" s="244"/>
      <c r="R322" s="244"/>
      <c r="S322" s="244"/>
      <c r="T322" s="244"/>
      <c r="U322" s="244"/>
      <c r="V322" s="244"/>
      <c r="W322" s="244"/>
      <c r="X322" s="244"/>
    </row>
    <row r="323" spans="1:24" ht="18">
      <c r="A323" s="220" t="str">
        <f>TEAMS!$D$1</f>
        <v>CLUB NAME</v>
      </c>
      <c r="B323" s="220"/>
      <c r="C323" s="220"/>
      <c r="D323" s="220"/>
      <c r="E323" s="220"/>
      <c r="F323" s="220"/>
      <c r="G323" s="220"/>
      <c r="H323" s="220"/>
      <c r="I323" s="220"/>
      <c r="J323" s="220"/>
      <c r="K323" s="220"/>
      <c r="L323" s="220"/>
      <c r="M323" s="220"/>
      <c r="N323" s="220"/>
      <c r="O323" s="220"/>
      <c r="P323" s="220"/>
      <c r="Q323" s="220"/>
      <c r="R323" s="220"/>
      <c r="S323" s="220"/>
      <c r="T323" s="220"/>
      <c r="U323" s="220"/>
      <c r="V323" s="220"/>
      <c r="W323" s="220"/>
      <c r="X323" s="220"/>
    </row>
    <row r="324" spans="1:24" ht="6" customHeight="1"/>
    <row r="325" spans="1:24" ht="15.75">
      <c r="A325" s="221" t="str">
        <f>TEAMS!$D$3</f>
        <v>Tuesday Mens Mufti.</v>
      </c>
      <c r="B325" s="221"/>
      <c r="C325" s="221"/>
      <c r="D325" s="221"/>
      <c r="E325" s="221"/>
      <c r="F325" s="221"/>
      <c r="G325" s="221"/>
      <c r="H325" s="221"/>
      <c r="I325" s="221"/>
      <c r="J325" s="221"/>
      <c r="K325" s="221"/>
      <c r="L325" s="221"/>
      <c r="M325" s="221"/>
      <c r="N325" s="221"/>
      <c r="O325" s="221"/>
      <c r="P325" s="221"/>
      <c r="Q325" s="221"/>
      <c r="R325" s="221"/>
      <c r="S325" s="221"/>
      <c r="T325" s="221"/>
      <c r="U325" s="221"/>
      <c r="V325" s="221"/>
      <c r="W325" s="221"/>
      <c r="X325" s="221"/>
    </row>
    <row r="326" spans="1:24" ht="6" customHeight="1"/>
    <row r="327" spans="1:24" ht="15.75">
      <c r="C327" s="222" t="s">
        <v>2</v>
      </c>
      <c r="D327" s="222"/>
      <c r="E327" s="222"/>
      <c r="F327" s="222"/>
      <c r="G327" s="222"/>
      <c r="H327" s="3"/>
      <c r="I327" s="222" t="s">
        <v>1</v>
      </c>
      <c r="J327" s="222"/>
      <c r="K327" s="222"/>
      <c r="L327" s="222"/>
      <c r="M327" s="222"/>
      <c r="N327" s="222"/>
      <c r="O327" s="222"/>
      <c r="P327" s="222"/>
      <c r="Q327" s="222"/>
      <c r="R327" s="222"/>
      <c r="S327" s="222"/>
      <c r="T327" s="222"/>
      <c r="U327" s="222"/>
      <c r="V327" s="222"/>
      <c r="W327" s="222"/>
      <c r="X327" s="222"/>
    </row>
    <row r="328" spans="1:24" ht="3" customHeight="1"/>
    <row r="329" spans="1:24" ht="21.6" customHeight="1" thickBot="1">
      <c r="C329" s="228">
        <f>TEAMS!$K$5</f>
        <v>0</v>
      </c>
      <c r="D329" s="229"/>
      <c r="E329" s="229"/>
      <c r="F329" s="229"/>
      <c r="G329" s="230"/>
      <c r="I329" s="231">
        <f>TEAMS!$D$2</f>
        <v>40609</v>
      </c>
      <c r="J329" s="232"/>
      <c r="K329" s="232"/>
      <c r="L329" s="232"/>
      <c r="M329" s="232"/>
      <c r="N329" s="232"/>
      <c r="O329" s="232"/>
      <c r="P329" s="232"/>
      <c r="Q329" s="232"/>
      <c r="R329" s="232"/>
      <c r="S329" s="232"/>
      <c r="T329" s="232"/>
      <c r="U329" s="232"/>
      <c r="V329" s="232"/>
      <c r="W329" s="232"/>
      <c r="X329" s="233"/>
    </row>
    <row r="330" spans="1:24" ht="13.5" thickTop="1"/>
    <row r="331" spans="1:24" ht="20.45" customHeight="1" thickBot="1">
      <c r="A331" s="234" t="e">
        <f>TEAMS!#REF!</f>
        <v>#REF!</v>
      </c>
      <c r="B331" s="235"/>
      <c r="C331" s="235"/>
      <c r="D331" s="235"/>
      <c r="E331" s="235"/>
      <c r="F331" s="235"/>
      <c r="G331" s="235"/>
      <c r="H331" s="235"/>
      <c r="I331" s="235"/>
      <c r="J331" s="235"/>
      <c r="K331" s="236"/>
      <c r="L331" s="237" t="s">
        <v>3</v>
      </c>
      <c r="M331" s="238"/>
      <c r="N331" s="234" t="e">
        <f>TEAMS!#REF!</f>
        <v>#REF!</v>
      </c>
      <c r="O331" s="235"/>
      <c r="P331" s="235"/>
      <c r="Q331" s="235"/>
      <c r="R331" s="235"/>
      <c r="S331" s="235"/>
      <c r="T331" s="235"/>
      <c r="U331" s="235"/>
      <c r="V331" s="235"/>
      <c r="W331" s="235"/>
      <c r="X331" s="236"/>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c r="A333" s="234" t="e">
        <f>TEAMS!#REF!</f>
        <v>#REF!</v>
      </c>
      <c r="B333" s="235"/>
      <c r="C333" s="235"/>
      <c r="D333" s="235"/>
      <c r="E333" s="235"/>
      <c r="F333" s="235"/>
      <c r="G333" s="235"/>
      <c r="H333" s="235"/>
      <c r="I333" s="235"/>
      <c r="J333" s="235"/>
      <c r="K333" s="236"/>
      <c r="L333" s="237" t="s">
        <v>4</v>
      </c>
      <c r="M333" s="238"/>
      <c r="N333" s="234" t="e">
        <f>TEAMS!#REF!</f>
        <v>#REF!</v>
      </c>
      <c r="O333" s="235"/>
      <c r="P333" s="235"/>
      <c r="Q333" s="235"/>
      <c r="R333" s="235"/>
      <c r="S333" s="235"/>
      <c r="T333" s="235"/>
      <c r="U333" s="235"/>
      <c r="V333" s="235"/>
      <c r="W333" s="235"/>
      <c r="X333" s="236"/>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c r="A335" s="234" t="e">
        <f>TEAMS!#REF!</f>
        <v>#REF!</v>
      </c>
      <c r="B335" s="235"/>
      <c r="C335" s="235"/>
      <c r="D335" s="235"/>
      <c r="E335" s="235"/>
      <c r="F335" s="235"/>
      <c r="G335" s="235"/>
      <c r="H335" s="235"/>
      <c r="I335" s="235"/>
      <c r="J335" s="235"/>
      <c r="K335" s="236"/>
      <c r="L335" s="237" t="s">
        <v>5</v>
      </c>
      <c r="M335" s="238"/>
      <c r="N335" s="234" t="e">
        <f>TEAMS!#REF!</f>
        <v>#REF!</v>
      </c>
      <c r="O335" s="235"/>
      <c r="P335" s="235"/>
      <c r="Q335" s="235"/>
      <c r="R335" s="235"/>
      <c r="S335" s="235"/>
      <c r="T335" s="235"/>
      <c r="U335" s="235"/>
      <c r="V335" s="235"/>
      <c r="W335" s="235"/>
      <c r="X335" s="236"/>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c r="A337" s="234">
        <f>TEAMS!$L$6</f>
        <v>0</v>
      </c>
      <c r="B337" s="235"/>
      <c r="C337" s="235"/>
      <c r="D337" s="235"/>
      <c r="E337" s="235"/>
      <c r="F337" s="235"/>
      <c r="G337" s="235"/>
      <c r="H337" s="235"/>
      <c r="I337" s="235"/>
      <c r="J337" s="235"/>
      <c r="K337" s="236"/>
      <c r="L337" s="237" t="s">
        <v>6</v>
      </c>
      <c r="M337" s="239"/>
      <c r="N337" s="234">
        <f>TEAMS!$J$6</f>
        <v>0</v>
      </c>
      <c r="O337" s="235"/>
      <c r="P337" s="235"/>
      <c r="Q337" s="235"/>
      <c r="R337" s="235"/>
      <c r="S337" s="235"/>
      <c r="T337" s="235"/>
      <c r="U337" s="235"/>
      <c r="V337" s="235"/>
      <c r="W337" s="235"/>
      <c r="X337" s="236"/>
    </row>
    <row r="338" spans="1:24" ht="5.45" customHeight="1" thickTop="1"/>
    <row r="339" spans="1:24" ht="16.149999999999999" customHeight="1" thickBot="1">
      <c r="A339" s="23">
        <v>2</v>
      </c>
      <c r="C339" s="240" t="s">
        <v>9</v>
      </c>
      <c r="D339" s="240"/>
      <c r="E339" s="240"/>
      <c r="F339" s="240"/>
      <c r="G339" s="240"/>
      <c r="H339" s="240"/>
      <c r="I339" s="240"/>
      <c r="P339" s="240" t="s">
        <v>9</v>
      </c>
      <c r="Q339" s="240"/>
      <c r="R339" s="240"/>
      <c r="S339" s="240"/>
      <c r="T339" s="240"/>
      <c r="U339" s="240"/>
      <c r="V339" s="240"/>
    </row>
    <row r="340" spans="1:24" ht="30" customHeight="1" thickTop="1" thickBot="1">
      <c r="C340" s="241"/>
      <c r="D340" s="242"/>
      <c r="E340" s="242"/>
      <c r="F340" s="242"/>
      <c r="G340" s="242"/>
      <c r="H340" s="242"/>
      <c r="I340" s="243"/>
      <c r="P340" s="241"/>
      <c r="Q340" s="242"/>
      <c r="R340" s="242"/>
      <c r="S340" s="242"/>
      <c r="T340" s="242"/>
      <c r="U340" s="242"/>
      <c r="V340" s="243"/>
    </row>
    <row r="341" spans="1:24" ht="19.149999999999999" customHeight="1" thickTop="1">
      <c r="A341" s="247" t="s">
        <v>10</v>
      </c>
      <c r="B341" s="247"/>
      <c r="C341" s="247"/>
      <c r="D341" s="247"/>
      <c r="E341" s="247"/>
      <c r="F341" s="247"/>
      <c r="G341" s="247"/>
      <c r="H341" s="247"/>
      <c r="I341" s="247"/>
      <c r="J341" s="247"/>
      <c r="K341" s="247"/>
      <c r="N341" s="247" t="s">
        <v>10</v>
      </c>
      <c r="O341" s="247"/>
      <c r="P341" s="247"/>
      <c r="Q341" s="247"/>
      <c r="R341" s="247"/>
      <c r="S341" s="247"/>
      <c r="T341" s="247"/>
      <c r="U341" s="247"/>
      <c r="V341" s="247"/>
      <c r="W341" s="247"/>
      <c r="X341" s="247"/>
    </row>
    <row r="342" spans="1:24" ht="4.1500000000000004" customHeight="1" thickBot="1"/>
    <row r="343" spans="1:24" ht="28.15" customHeight="1" thickTop="1" thickBot="1">
      <c r="A343" s="241"/>
      <c r="B343" s="242"/>
      <c r="C343" s="242"/>
      <c r="D343" s="242"/>
      <c r="E343" s="242"/>
      <c r="F343" s="242"/>
      <c r="G343" s="242"/>
      <c r="H343" s="242"/>
      <c r="I343" s="242"/>
      <c r="J343" s="242"/>
      <c r="K343" s="243"/>
      <c r="L343" s="245">
        <v>15</v>
      </c>
      <c r="M343" s="246"/>
      <c r="N343" s="241"/>
      <c r="O343" s="242"/>
      <c r="P343" s="242"/>
      <c r="Q343" s="242"/>
      <c r="R343" s="242"/>
      <c r="S343" s="242"/>
      <c r="T343" s="242"/>
      <c r="U343" s="242"/>
      <c r="V343" s="242"/>
      <c r="W343" s="242"/>
      <c r="X343" s="243"/>
    </row>
    <row r="344" spans="1:24" ht="5.45" customHeight="1" thickTop="1"/>
    <row r="345" spans="1:24" ht="20.45" customHeight="1" thickBot="1">
      <c r="A345" s="227" t="s">
        <v>11</v>
      </c>
      <c r="B345" s="227"/>
      <c r="C345" s="227"/>
      <c r="D345" s="227"/>
      <c r="E345" s="227"/>
      <c r="F345" s="227"/>
      <c r="G345" s="227"/>
      <c r="H345" s="227"/>
      <c r="I345" s="227"/>
      <c r="J345" s="227"/>
      <c r="K345" s="227"/>
      <c r="L345" s="227"/>
      <c r="M345" s="244"/>
      <c r="N345" s="244"/>
      <c r="O345" s="244"/>
      <c r="P345" s="244"/>
      <c r="Q345" s="244"/>
      <c r="R345" s="244"/>
      <c r="S345" s="244"/>
      <c r="T345" s="244"/>
      <c r="U345" s="244"/>
      <c r="V345" s="244"/>
      <c r="W345" s="244"/>
      <c r="X345" s="244"/>
    </row>
    <row r="346" spans="1:24" ht="18">
      <c r="A346" s="220" t="str">
        <f>TEAMS!$D$1</f>
        <v>CLUB NAME</v>
      </c>
      <c r="B346" s="220"/>
      <c r="C346" s="220"/>
      <c r="D346" s="220"/>
      <c r="E346" s="220"/>
      <c r="F346" s="220"/>
      <c r="G346" s="220"/>
      <c r="H346" s="220"/>
      <c r="I346" s="220"/>
      <c r="J346" s="220"/>
      <c r="K346" s="220"/>
      <c r="L346" s="220"/>
      <c r="M346" s="220"/>
      <c r="N346" s="220"/>
      <c r="O346" s="220"/>
      <c r="P346" s="220"/>
      <c r="Q346" s="220"/>
      <c r="R346" s="220"/>
      <c r="S346" s="220"/>
      <c r="T346" s="220"/>
      <c r="U346" s="220"/>
      <c r="V346" s="220"/>
      <c r="W346" s="220"/>
      <c r="X346" s="220"/>
    </row>
    <row r="347" spans="1:24" ht="6" customHeight="1"/>
    <row r="348" spans="1:24" ht="15.75">
      <c r="A348" s="221" t="str">
        <f>TEAMS!$D$3</f>
        <v>Tuesday Mens Mufti.</v>
      </c>
      <c r="B348" s="221"/>
      <c r="C348" s="221"/>
      <c r="D348" s="221"/>
      <c r="E348" s="221"/>
      <c r="F348" s="221"/>
      <c r="G348" s="221"/>
      <c r="H348" s="221"/>
      <c r="I348" s="221"/>
      <c r="J348" s="221"/>
      <c r="K348" s="221"/>
      <c r="L348" s="221"/>
      <c r="M348" s="221"/>
      <c r="N348" s="221"/>
      <c r="O348" s="221"/>
      <c r="P348" s="221"/>
      <c r="Q348" s="221"/>
      <c r="R348" s="221"/>
      <c r="S348" s="221"/>
      <c r="T348" s="221"/>
      <c r="U348" s="221"/>
      <c r="V348" s="221"/>
      <c r="W348" s="221"/>
      <c r="X348" s="221"/>
    </row>
    <row r="349" spans="1:24" ht="6" customHeight="1"/>
    <row r="350" spans="1:24" ht="15.75">
      <c r="C350" s="222" t="s">
        <v>2</v>
      </c>
      <c r="D350" s="222"/>
      <c r="E350" s="222"/>
      <c r="F350" s="222"/>
      <c r="G350" s="222"/>
      <c r="H350" s="3"/>
      <c r="I350" s="222" t="s">
        <v>1</v>
      </c>
      <c r="J350" s="222"/>
      <c r="K350" s="222"/>
      <c r="L350" s="222"/>
      <c r="M350" s="222"/>
      <c r="N350" s="222"/>
      <c r="O350" s="222"/>
      <c r="P350" s="222"/>
      <c r="Q350" s="222"/>
      <c r="R350" s="222"/>
      <c r="S350" s="222"/>
      <c r="T350" s="222"/>
      <c r="U350" s="222"/>
      <c r="V350" s="222"/>
      <c r="W350" s="222"/>
      <c r="X350" s="222"/>
    </row>
    <row r="351" spans="1:24" ht="3" customHeight="1"/>
    <row r="352" spans="1:24" ht="21.6" customHeight="1" thickBot="1">
      <c r="C352" s="228">
        <f>TEAMS!$K$7</f>
        <v>0</v>
      </c>
      <c r="D352" s="229"/>
      <c r="E352" s="229"/>
      <c r="F352" s="229"/>
      <c r="G352" s="230"/>
      <c r="I352" s="231">
        <f>TEAMS!$D$2</f>
        <v>40609</v>
      </c>
      <c r="J352" s="232"/>
      <c r="K352" s="232"/>
      <c r="L352" s="232"/>
      <c r="M352" s="232"/>
      <c r="N352" s="232"/>
      <c r="O352" s="232"/>
      <c r="P352" s="232"/>
      <c r="Q352" s="232"/>
      <c r="R352" s="232"/>
      <c r="S352" s="232"/>
      <c r="T352" s="232"/>
      <c r="U352" s="232"/>
      <c r="V352" s="232"/>
      <c r="W352" s="232"/>
      <c r="X352" s="233"/>
    </row>
    <row r="353" spans="1:24" ht="13.5" thickTop="1"/>
    <row r="354" spans="1:24" ht="20.45" customHeight="1" thickBot="1">
      <c r="A354" s="234" t="e">
        <f>TEAMS!#REF!</f>
        <v>#REF!</v>
      </c>
      <c r="B354" s="235"/>
      <c r="C354" s="235"/>
      <c r="D354" s="235"/>
      <c r="E354" s="235"/>
      <c r="F354" s="235"/>
      <c r="G354" s="235"/>
      <c r="H354" s="235"/>
      <c r="I354" s="235"/>
      <c r="J354" s="235"/>
      <c r="K354" s="236"/>
      <c r="L354" s="237" t="s">
        <v>3</v>
      </c>
      <c r="M354" s="238"/>
      <c r="N354" s="234" t="e">
        <f>TEAMS!#REF!</f>
        <v>#REF!</v>
      </c>
      <c r="O354" s="235"/>
      <c r="P354" s="235"/>
      <c r="Q354" s="235"/>
      <c r="R354" s="235"/>
      <c r="S354" s="235"/>
      <c r="T354" s="235"/>
      <c r="U354" s="235"/>
      <c r="V354" s="235"/>
      <c r="W354" s="235"/>
      <c r="X354" s="236"/>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c r="A356" s="234" t="e">
        <f>TEAMS!#REF!</f>
        <v>#REF!</v>
      </c>
      <c r="B356" s="235"/>
      <c r="C356" s="235"/>
      <c r="D356" s="235"/>
      <c r="E356" s="235"/>
      <c r="F356" s="235"/>
      <c r="G356" s="235"/>
      <c r="H356" s="235"/>
      <c r="I356" s="235"/>
      <c r="J356" s="235"/>
      <c r="K356" s="236"/>
      <c r="L356" s="237" t="s">
        <v>4</v>
      </c>
      <c r="M356" s="238"/>
      <c r="N356" s="234" t="e">
        <f>TEAMS!#REF!</f>
        <v>#REF!</v>
      </c>
      <c r="O356" s="235"/>
      <c r="P356" s="235"/>
      <c r="Q356" s="235"/>
      <c r="R356" s="235"/>
      <c r="S356" s="235"/>
      <c r="T356" s="235"/>
      <c r="U356" s="235"/>
      <c r="V356" s="235"/>
      <c r="W356" s="235"/>
      <c r="X356" s="236"/>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c r="A358" s="234" t="e">
        <f>TEAMS!#REF!</f>
        <v>#REF!</v>
      </c>
      <c r="B358" s="235"/>
      <c r="C358" s="235"/>
      <c r="D358" s="235"/>
      <c r="E358" s="235"/>
      <c r="F358" s="235"/>
      <c r="G358" s="235"/>
      <c r="H358" s="235"/>
      <c r="I358" s="235"/>
      <c r="J358" s="235"/>
      <c r="K358" s="236"/>
      <c r="L358" s="237" t="s">
        <v>5</v>
      </c>
      <c r="M358" s="238"/>
      <c r="N358" s="234" t="e">
        <f>TEAMS!#REF!</f>
        <v>#REF!</v>
      </c>
      <c r="O358" s="235"/>
      <c r="P358" s="235"/>
      <c r="Q358" s="235"/>
      <c r="R358" s="235"/>
      <c r="S358" s="235"/>
      <c r="T358" s="235"/>
      <c r="U358" s="235"/>
      <c r="V358" s="235"/>
      <c r="W358" s="235"/>
      <c r="X358" s="236"/>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c r="A360" s="234">
        <f>TEAMS!$L$8</f>
        <v>0</v>
      </c>
      <c r="B360" s="235"/>
      <c r="C360" s="235"/>
      <c r="D360" s="235"/>
      <c r="E360" s="235"/>
      <c r="F360" s="235"/>
      <c r="G360" s="235"/>
      <c r="H360" s="235"/>
      <c r="I360" s="235"/>
      <c r="J360" s="235"/>
      <c r="K360" s="236"/>
      <c r="L360" s="237" t="s">
        <v>6</v>
      </c>
      <c r="M360" s="239"/>
      <c r="N360" s="234">
        <f>TEAMS!$J$8</f>
        <v>0</v>
      </c>
      <c r="O360" s="235"/>
      <c r="P360" s="235"/>
      <c r="Q360" s="235"/>
      <c r="R360" s="235"/>
      <c r="S360" s="235"/>
      <c r="T360" s="235"/>
      <c r="U360" s="235"/>
      <c r="V360" s="235"/>
      <c r="W360" s="235"/>
      <c r="X360" s="236"/>
    </row>
    <row r="361" spans="1:24" ht="5.45" customHeight="1" thickTop="1"/>
    <row r="362" spans="1:24" ht="16.149999999999999" customHeight="1" thickBot="1">
      <c r="A362" s="23">
        <v>2</v>
      </c>
      <c r="C362" s="240" t="s">
        <v>9</v>
      </c>
      <c r="D362" s="240"/>
      <c r="E362" s="240"/>
      <c r="F362" s="240"/>
      <c r="G362" s="240"/>
      <c r="H362" s="240"/>
      <c r="I362" s="240"/>
      <c r="P362" s="240" t="s">
        <v>9</v>
      </c>
      <c r="Q362" s="240"/>
      <c r="R362" s="240"/>
      <c r="S362" s="240"/>
      <c r="T362" s="240"/>
      <c r="U362" s="240"/>
      <c r="V362" s="240"/>
    </row>
    <row r="363" spans="1:24" ht="30" customHeight="1" thickTop="1" thickBot="1">
      <c r="C363" s="241"/>
      <c r="D363" s="242"/>
      <c r="E363" s="242"/>
      <c r="F363" s="242"/>
      <c r="G363" s="242"/>
      <c r="H363" s="242"/>
      <c r="I363" s="243"/>
      <c r="P363" s="241"/>
      <c r="Q363" s="242"/>
      <c r="R363" s="242"/>
      <c r="S363" s="242"/>
      <c r="T363" s="242"/>
      <c r="U363" s="242"/>
      <c r="V363" s="243"/>
    </row>
    <row r="364" spans="1:24" ht="19.149999999999999" customHeight="1" thickTop="1">
      <c r="A364" s="247" t="s">
        <v>10</v>
      </c>
      <c r="B364" s="247"/>
      <c r="C364" s="247"/>
      <c r="D364" s="247"/>
      <c r="E364" s="247"/>
      <c r="F364" s="247"/>
      <c r="G364" s="247"/>
      <c r="H364" s="247"/>
      <c r="I364" s="247"/>
      <c r="J364" s="247"/>
      <c r="K364" s="247"/>
      <c r="N364" s="247" t="s">
        <v>10</v>
      </c>
      <c r="O364" s="247"/>
      <c r="P364" s="247"/>
      <c r="Q364" s="247"/>
      <c r="R364" s="247"/>
      <c r="S364" s="247"/>
      <c r="T364" s="247"/>
      <c r="U364" s="247"/>
      <c r="V364" s="247"/>
      <c r="W364" s="247"/>
      <c r="X364" s="247"/>
    </row>
    <row r="365" spans="1:24" ht="4.1500000000000004" customHeight="1" thickBot="1"/>
    <row r="366" spans="1:24" ht="28.15" customHeight="1" thickTop="1" thickBot="1">
      <c r="A366" s="241"/>
      <c r="B366" s="242"/>
      <c r="C366" s="242"/>
      <c r="D366" s="242"/>
      <c r="E366" s="242"/>
      <c r="F366" s="242"/>
      <c r="G366" s="242"/>
      <c r="H366" s="242"/>
      <c r="I366" s="242"/>
      <c r="J366" s="242"/>
      <c r="K366" s="243"/>
      <c r="L366" s="245">
        <v>16</v>
      </c>
      <c r="M366" s="246"/>
      <c r="N366" s="241"/>
      <c r="O366" s="242"/>
      <c r="P366" s="242"/>
      <c r="Q366" s="242"/>
      <c r="R366" s="242"/>
      <c r="S366" s="242"/>
      <c r="T366" s="242"/>
      <c r="U366" s="242"/>
      <c r="V366" s="242"/>
      <c r="W366" s="242"/>
      <c r="X366" s="243"/>
    </row>
    <row r="367" spans="1:24" ht="5.45" customHeight="1" thickTop="1"/>
    <row r="368" spans="1:24" ht="20.45" customHeight="1" thickBot="1">
      <c r="A368" s="227" t="s">
        <v>11</v>
      </c>
      <c r="B368" s="227"/>
      <c r="C368" s="227"/>
      <c r="D368" s="227"/>
      <c r="E368" s="227"/>
      <c r="F368" s="227"/>
      <c r="G368" s="227"/>
      <c r="H368" s="227"/>
      <c r="I368" s="227"/>
      <c r="J368" s="227"/>
      <c r="K368" s="227"/>
      <c r="L368" s="227"/>
      <c r="M368" s="244"/>
      <c r="N368" s="244"/>
      <c r="O368" s="244"/>
      <c r="P368" s="244"/>
      <c r="Q368" s="244"/>
      <c r="R368" s="244"/>
      <c r="S368" s="244"/>
      <c r="T368" s="244"/>
      <c r="U368" s="244"/>
      <c r="V368" s="244"/>
      <c r="W368" s="244"/>
      <c r="X368" s="244"/>
    </row>
    <row r="369" spans="1:24" ht="18">
      <c r="A369" s="220" t="str">
        <f>TEAMS!$D$1</f>
        <v>CLUB NAME</v>
      </c>
      <c r="B369" s="220"/>
      <c r="C369" s="220"/>
      <c r="D369" s="220"/>
      <c r="E369" s="220"/>
      <c r="F369" s="220"/>
      <c r="G369" s="220"/>
      <c r="H369" s="220"/>
      <c r="I369" s="220"/>
      <c r="J369" s="220"/>
      <c r="K369" s="220"/>
      <c r="L369" s="220"/>
      <c r="M369" s="220"/>
      <c r="N369" s="220"/>
      <c r="O369" s="220"/>
      <c r="P369" s="220"/>
      <c r="Q369" s="220"/>
      <c r="R369" s="220"/>
      <c r="S369" s="220"/>
      <c r="T369" s="220"/>
      <c r="U369" s="220"/>
      <c r="V369" s="220"/>
      <c r="W369" s="220"/>
      <c r="X369" s="220"/>
    </row>
    <row r="370" spans="1:24" ht="6" customHeight="1"/>
    <row r="371" spans="1:24" ht="15.75">
      <c r="A371" s="221" t="str">
        <f>TEAMS!$D$3</f>
        <v>Tuesday Mens Mufti.</v>
      </c>
      <c r="B371" s="221"/>
      <c r="C371" s="221"/>
      <c r="D371" s="221"/>
      <c r="E371" s="221"/>
      <c r="F371" s="221"/>
      <c r="G371" s="221"/>
      <c r="H371" s="221"/>
      <c r="I371" s="221"/>
      <c r="J371" s="221"/>
      <c r="K371" s="221"/>
      <c r="L371" s="221"/>
      <c r="M371" s="221"/>
      <c r="N371" s="221"/>
      <c r="O371" s="221"/>
      <c r="P371" s="221"/>
      <c r="Q371" s="221"/>
      <c r="R371" s="221"/>
      <c r="S371" s="221"/>
      <c r="T371" s="221"/>
      <c r="U371" s="221"/>
      <c r="V371" s="221"/>
      <c r="W371" s="221"/>
      <c r="X371" s="221"/>
    </row>
    <row r="372" spans="1:24" ht="6" customHeight="1"/>
    <row r="373" spans="1:24" ht="15.75">
      <c r="C373" s="222" t="s">
        <v>2</v>
      </c>
      <c r="D373" s="222"/>
      <c r="E373" s="222"/>
      <c r="F373" s="222"/>
      <c r="G373" s="222"/>
      <c r="H373" s="3"/>
      <c r="I373" s="222" t="s">
        <v>1</v>
      </c>
      <c r="J373" s="222"/>
      <c r="K373" s="222"/>
      <c r="L373" s="222"/>
      <c r="M373" s="222"/>
      <c r="N373" s="222"/>
      <c r="O373" s="222"/>
      <c r="P373" s="222"/>
      <c r="Q373" s="222"/>
      <c r="R373" s="222"/>
      <c r="S373" s="222"/>
      <c r="T373" s="222"/>
      <c r="U373" s="222"/>
      <c r="V373" s="222"/>
      <c r="W373" s="222"/>
      <c r="X373" s="222"/>
    </row>
    <row r="374" spans="1:24" ht="3" customHeight="1"/>
    <row r="375" spans="1:24" ht="21.6" customHeight="1" thickBot="1">
      <c r="C375" s="228">
        <f>TEAMS!$K$9</f>
        <v>0</v>
      </c>
      <c r="D375" s="229"/>
      <c r="E375" s="229"/>
      <c r="F375" s="229"/>
      <c r="G375" s="230"/>
      <c r="I375" s="231">
        <f>TEAMS!$D$2</f>
        <v>40609</v>
      </c>
      <c r="J375" s="232"/>
      <c r="K375" s="232"/>
      <c r="L375" s="232"/>
      <c r="M375" s="232"/>
      <c r="N375" s="232"/>
      <c r="O375" s="232"/>
      <c r="P375" s="232"/>
      <c r="Q375" s="232"/>
      <c r="R375" s="232"/>
      <c r="S375" s="232"/>
      <c r="T375" s="232"/>
      <c r="U375" s="232"/>
      <c r="V375" s="232"/>
      <c r="W375" s="232"/>
      <c r="X375" s="233"/>
    </row>
    <row r="376" spans="1:24" ht="13.5" thickTop="1"/>
    <row r="377" spans="1:24" ht="20.45" customHeight="1" thickBot="1">
      <c r="A377" s="234" t="e">
        <f>TEAMS!#REF!</f>
        <v>#REF!</v>
      </c>
      <c r="B377" s="235"/>
      <c r="C377" s="235"/>
      <c r="D377" s="235"/>
      <c r="E377" s="235"/>
      <c r="F377" s="235"/>
      <c r="G377" s="235"/>
      <c r="H377" s="235"/>
      <c r="I377" s="235"/>
      <c r="J377" s="235"/>
      <c r="K377" s="236"/>
      <c r="L377" s="237" t="s">
        <v>3</v>
      </c>
      <c r="M377" s="238"/>
      <c r="N377" s="234" t="e">
        <f>TEAMS!#REF!</f>
        <v>#REF!</v>
      </c>
      <c r="O377" s="235"/>
      <c r="P377" s="235"/>
      <c r="Q377" s="235"/>
      <c r="R377" s="235"/>
      <c r="S377" s="235"/>
      <c r="T377" s="235"/>
      <c r="U377" s="235"/>
      <c r="V377" s="235"/>
      <c r="W377" s="235"/>
      <c r="X377" s="236"/>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c r="A379" s="234" t="e">
        <f>TEAMS!#REF!</f>
        <v>#REF!</v>
      </c>
      <c r="B379" s="235"/>
      <c r="C379" s="235"/>
      <c r="D379" s="235"/>
      <c r="E379" s="235"/>
      <c r="F379" s="235"/>
      <c r="G379" s="235"/>
      <c r="H379" s="235"/>
      <c r="I379" s="235"/>
      <c r="J379" s="235"/>
      <c r="K379" s="236"/>
      <c r="L379" s="237" t="s">
        <v>4</v>
      </c>
      <c r="M379" s="238"/>
      <c r="N379" s="234" t="e">
        <f>TEAMS!#REF!</f>
        <v>#REF!</v>
      </c>
      <c r="O379" s="235"/>
      <c r="P379" s="235"/>
      <c r="Q379" s="235"/>
      <c r="R379" s="235"/>
      <c r="S379" s="235"/>
      <c r="T379" s="235"/>
      <c r="U379" s="235"/>
      <c r="V379" s="235"/>
      <c r="W379" s="235"/>
      <c r="X379" s="236"/>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c r="A381" s="234" t="e">
        <f>TEAMS!#REF!</f>
        <v>#REF!</v>
      </c>
      <c r="B381" s="235"/>
      <c r="C381" s="235"/>
      <c r="D381" s="235"/>
      <c r="E381" s="235"/>
      <c r="F381" s="235"/>
      <c r="G381" s="235"/>
      <c r="H381" s="235"/>
      <c r="I381" s="235"/>
      <c r="J381" s="235"/>
      <c r="K381" s="236"/>
      <c r="L381" s="237" t="s">
        <v>5</v>
      </c>
      <c r="M381" s="238"/>
      <c r="N381" s="234" t="e">
        <f>TEAMS!#REF!</f>
        <v>#REF!</v>
      </c>
      <c r="O381" s="235"/>
      <c r="P381" s="235"/>
      <c r="Q381" s="235"/>
      <c r="R381" s="235"/>
      <c r="S381" s="235"/>
      <c r="T381" s="235"/>
      <c r="U381" s="235"/>
      <c r="V381" s="235"/>
      <c r="W381" s="235"/>
      <c r="X381" s="236"/>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c r="A383" s="234">
        <f>TEAMS!$L$10</f>
        <v>0</v>
      </c>
      <c r="B383" s="235"/>
      <c r="C383" s="235"/>
      <c r="D383" s="235"/>
      <c r="E383" s="235"/>
      <c r="F383" s="235"/>
      <c r="G383" s="235"/>
      <c r="H383" s="235"/>
      <c r="I383" s="235"/>
      <c r="J383" s="235"/>
      <c r="K383" s="236"/>
      <c r="L383" s="237" t="s">
        <v>6</v>
      </c>
      <c r="M383" s="239"/>
      <c r="N383" s="234">
        <f>TEAMS!$J$10</f>
        <v>0</v>
      </c>
      <c r="O383" s="235"/>
      <c r="P383" s="235"/>
      <c r="Q383" s="235"/>
      <c r="R383" s="235"/>
      <c r="S383" s="235"/>
      <c r="T383" s="235"/>
      <c r="U383" s="235"/>
      <c r="V383" s="235"/>
      <c r="W383" s="235"/>
      <c r="X383" s="236"/>
    </row>
    <row r="384" spans="1:24" ht="5.45" customHeight="1" thickTop="1"/>
    <row r="385" spans="1:24" ht="16.149999999999999" customHeight="1" thickBot="1">
      <c r="A385" s="23">
        <v>2</v>
      </c>
      <c r="C385" s="240" t="s">
        <v>9</v>
      </c>
      <c r="D385" s="240"/>
      <c r="E385" s="240"/>
      <c r="F385" s="240"/>
      <c r="G385" s="240"/>
      <c r="H385" s="240"/>
      <c r="I385" s="240"/>
      <c r="P385" s="240" t="s">
        <v>9</v>
      </c>
      <c r="Q385" s="240"/>
      <c r="R385" s="240"/>
      <c r="S385" s="240"/>
      <c r="T385" s="240"/>
      <c r="U385" s="240"/>
      <c r="V385" s="240"/>
    </row>
    <row r="386" spans="1:24" ht="30" customHeight="1" thickTop="1" thickBot="1">
      <c r="C386" s="241"/>
      <c r="D386" s="242"/>
      <c r="E386" s="242"/>
      <c r="F386" s="242"/>
      <c r="G386" s="242"/>
      <c r="H386" s="242"/>
      <c r="I386" s="243"/>
      <c r="P386" s="241"/>
      <c r="Q386" s="242"/>
      <c r="R386" s="242"/>
      <c r="S386" s="242"/>
      <c r="T386" s="242"/>
      <c r="U386" s="242"/>
      <c r="V386" s="243"/>
    </row>
    <row r="387" spans="1:24" ht="19.149999999999999" customHeight="1" thickTop="1">
      <c r="A387" s="247" t="s">
        <v>10</v>
      </c>
      <c r="B387" s="247"/>
      <c r="C387" s="247"/>
      <c r="D387" s="247"/>
      <c r="E387" s="247"/>
      <c r="F387" s="247"/>
      <c r="G387" s="247"/>
      <c r="H387" s="247"/>
      <c r="I387" s="247"/>
      <c r="J387" s="247"/>
      <c r="K387" s="247"/>
      <c r="N387" s="247" t="s">
        <v>10</v>
      </c>
      <c r="O387" s="247"/>
      <c r="P387" s="247"/>
      <c r="Q387" s="247"/>
      <c r="R387" s="247"/>
      <c r="S387" s="247"/>
      <c r="T387" s="247"/>
      <c r="U387" s="247"/>
      <c r="V387" s="247"/>
      <c r="W387" s="247"/>
      <c r="X387" s="247"/>
    </row>
    <row r="388" spans="1:24" ht="4.1500000000000004" customHeight="1" thickBot="1"/>
    <row r="389" spans="1:24" ht="28.15" customHeight="1" thickTop="1" thickBot="1">
      <c r="A389" s="241"/>
      <c r="B389" s="242"/>
      <c r="C389" s="242"/>
      <c r="D389" s="242"/>
      <c r="E389" s="242"/>
      <c r="F389" s="242"/>
      <c r="G389" s="242"/>
      <c r="H389" s="242"/>
      <c r="I389" s="242"/>
      <c r="J389" s="242"/>
      <c r="K389" s="243"/>
      <c r="L389" s="245">
        <v>17</v>
      </c>
      <c r="M389" s="246"/>
      <c r="N389" s="241"/>
      <c r="O389" s="242"/>
      <c r="P389" s="242"/>
      <c r="Q389" s="242"/>
      <c r="R389" s="242"/>
      <c r="S389" s="242"/>
      <c r="T389" s="242"/>
      <c r="U389" s="242"/>
      <c r="V389" s="242"/>
      <c r="W389" s="242"/>
      <c r="X389" s="243"/>
    </row>
    <row r="390" spans="1:24" ht="5.45" customHeight="1" thickTop="1"/>
    <row r="391" spans="1:24" ht="20.45" customHeight="1" thickBot="1">
      <c r="A391" s="227" t="s">
        <v>11</v>
      </c>
      <c r="B391" s="227"/>
      <c r="C391" s="227"/>
      <c r="D391" s="227"/>
      <c r="E391" s="227"/>
      <c r="F391" s="227"/>
      <c r="G391" s="227"/>
      <c r="H391" s="227"/>
      <c r="I391" s="227"/>
      <c r="J391" s="227"/>
      <c r="K391" s="227"/>
      <c r="L391" s="227"/>
      <c r="M391" s="244"/>
      <c r="N391" s="244"/>
      <c r="O391" s="244"/>
      <c r="P391" s="244"/>
      <c r="Q391" s="244"/>
      <c r="R391" s="244"/>
      <c r="S391" s="244"/>
      <c r="T391" s="244"/>
      <c r="U391" s="244"/>
      <c r="V391" s="244"/>
      <c r="W391" s="244"/>
      <c r="X391" s="244"/>
    </row>
    <row r="392" spans="1:24" ht="18">
      <c r="A392" s="220" t="str">
        <f>TEAMS!$D$1</f>
        <v>CLUB NAME</v>
      </c>
      <c r="B392" s="220"/>
      <c r="C392" s="220"/>
      <c r="D392" s="220"/>
      <c r="E392" s="220"/>
      <c r="F392" s="220"/>
      <c r="G392" s="220"/>
      <c r="H392" s="220"/>
      <c r="I392" s="220"/>
      <c r="J392" s="220"/>
      <c r="K392" s="220"/>
      <c r="L392" s="220"/>
      <c r="M392" s="220"/>
      <c r="N392" s="220"/>
      <c r="O392" s="220"/>
      <c r="P392" s="220"/>
      <c r="Q392" s="220"/>
      <c r="R392" s="220"/>
      <c r="S392" s="220"/>
      <c r="T392" s="220"/>
      <c r="U392" s="220"/>
      <c r="V392" s="220"/>
      <c r="W392" s="220"/>
      <c r="X392" s="220"/>
    </row>
    <row r="393" spans="1:24" ht="6" customHeight="1"/>
    <row r="394" spans="1:24" ht="15.75">
      <c r="A394" s="221" t="str">
        <f>TEAMS!$D$3</f>
        <v>Tuesday Mens Mufti.</v>
      </c>
      <c r="B394" s="221"/>
      <c r="C394" s="221"/>
      <c r="D394" s="221"/>
      <c r="E394" s="221"/>
      <c r="F394" s="221"/>
      <c r="G394" s="221"/>
      <c r="H394" s="221"/>
      <c r="I394" s="221"/>
      <c r="J394" s="221"/>
      <c r="K394" s="221"/>
      <c r="L394" s="221"/>
      <c r="M394" s="221"/>
      <c r="N394" s="221"/>
      <c r="O394" s="221"/>
      <c r="P394" s="221"/>
      <c r="Q394" s="221"/>
      <c r="R394" s="221"/>
      <c r="S394" s="221"/>
      <c r="T394" s="221"/>
      <c r="U394" s="221"/>
      <c r="V394" s="221"/>
      <c r="W394" s="221"/>
      <c r="X394" s="221"/>
    </row>
    <row r="395" spans="1:24" ht="6" customHeight="1"/>
    <row r="396" spans="1:24" ht="15.75">
      <c r="C396" s="222" t="s">
        <v>2</v>
      </c>
      <c r="D396" s="222"/>
      <c r="E396" s="222"/>
      <c r="F396" s="222"/>
      <c r="G396" s="222"/>
      <c r="H396" s="3"/>
      <c r="I396" s="222" t="s">
        <v>1</v>
      </c>
      <c r="J396" s="222"/>
      <c r="K396" s="222"/>
      <c r="L396" s="222"/>
      <c r="M396" s="222"/>
      <c r="N396" s="222"/>
      <c r="O396" s="222"/>
      <c r="P396" s="222"/>
      <c r="Q396" s="222"/>
      <c r="R396" s="222"/>
      <c r="S396" s="222"/>
      <c r="T396" s="222"/>
      <c r="U396" s="222"/>
      <c r="V396" s="222"/>
      <c r="W396" s="222"/>
      <c r="X396" s="222"/>
    </row>
    <row r="397" spans="1:24" ht="3" customHeight="1"/>
    <row r="398" spans="1:24" ht="21.6" customHeight="1" thickBot="1">
      <c r="C398" s="228">
        <f>TEAMS!$K$11</f>
        <v>0</v>
      </c>
      <c r="D398" s="229"/>
      <c r="E398" s="229"/>
      <c r="F398" s="229"/>
      <c r="G398" s="230"/>
      <c r="I398" s="231">
        <f>TEAMS!$D$2</f>
        <v>40609</v>
      </c>
      <c r="J398" s="232"/>
      <c r="K398" s="232"/>
      <c r="L398" s="232"/>
      <c r="M398" s="232"/>
      <c r="N398" s="232"/>
      <c r="O398" s="232"/>
      <c r="P398" s="232"/>
      <c r="Q398" s="232"/>
      <c r="R398" s="232"/>
      <c r="S398" s="232"/>
      <c r="T398" s="232"/>
      <c r="U398" s="232"/>
      <c r="V398" s="232"/>
      <c r="W398" s="232"/>
      <c r="X398" s="233"/>
    </row>
    <row r="399" spans="1:24" ht="13.5" thickTop="1"/>
    <row r="400" spans="1:24" ht="20.45" customHeight="1" thickBot="1">
      <c r="A400" s="234" t="e">
        <f>TEAMS!#REF!</f>
        <v>#REF!</v>
      </c>
      <c r="B400" s="235"/>
      <c r="C400" s="235"/>
      <c r="D400" s="235"/>
      <c r="E400" s="235"/>
      <c r="F400" s="235"/>
      <c r="G400" s="235"/>
      <c r="H400" s="235"/>
      <c r="I400" s="235"/>
      <c r="J400" s="235"/>
      <c r="K400" s="236"/>
      <c r="L400" s="237" t="s">
        <v>3</v>
      </c>
      <c r="M400" s="238"/>
      <c r="N400" s="234" t="e">
        <f>TEAMS!#REF!</f>
        <v>#REF!</v>
      </c>
      <c r="O400" s="235"/>
      <c r="P400" s="235"/>
      <c r="Q400" s="235"/>
      <c r="R400" s="235"/>
      <c r="S400" s="235"/>
      <c r="T400" s="235"/>
      <c r="U400" s="235"/>
      <c r="V400" s="235"/>
      <c r="W400" s="235"/>
      <c r="X400" s="236"/>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c r="A402" s="234" t="e">
        <f>TEAMS!#REF!</f>
        <v>#REF!</v>
      </c>
      <c r="B402" s="235"/>
      <c r="C402" s="235"/>
      <c r="D402" s="235"/>
      <c r="E402" s="235"/>
      <c r="F402" s="235"/>
      <c r="G402" s="235"/>
      <c r="H402" s="235"/>
      <c r="I402" s="235"/>
      <c r="J402" s="235"/>
      <c r="K402" s="236"/>
      <c r="L402" s="237" t="s">
        <v>4</v>
      </c>
      <c r="M402" s="238"/>
      <c r="N402" s="234" t="e">
        <f>TEAMS!#REF!</f>
        <v>#REF!</v>
      </c>
      <c r="O402" s="235"/>
      <c r="P402" s="235"/>
      <c r="Q402" s="235"/>
      <c r="R402" s="235"/>
      <c r="S402" s="235"/>
      <c r="T402" s="235"/>
      <c r="U402" s="235"/>
      <c r="V402" s="235"/>
      <c r="W402" s="235"/>
      <c r="X402" s="236"/>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c r="A404" s="234" t="e">
        <f>TEAMS!#REF!</f>
        <v>#REF!</v>
      </c>
      <c r="B404" s="235"/>
      <c r="C404" s="235"/>
      <c r="D404" s="235"/>
      <c r="E404" s="235"/>
      <c r="F404" s="235"/>
      <c r="G404" s="235"/>
      <c r="H404" s="235"/>
      <c r="I404" s="235"/>
      <c r="J404" s="235"/>
      <c r="K404" s="236"/>
      <c r="L404" s="237" t="s">
        <v>5</v>
      </c>
      <c r="M404" s="238"/>
      <c r="N404" s="234" t="e">
        <f>TEAMS!#REF!</f>
        <v>#REF!</v>
      </c>
      <c r="O404" s="235"/>
      <c r="P404" s="235"/>
      <c r="Q404" s="235"/>
      <c r="R404" s="235"/>
      <c r="S404" s="235"/>
      <c r="T404" s="235"/>
      <c r="U404" s="235"/>
      <c r="V404" s="235"/>
      <c r="W404" s="235"/>
      <c r="X404" s="236"/>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c r="A406" s="234">
        <f>TEAMS!$L$12</f>
        <v>0</v>
      </c>
      <c r="B406" s="235"/>
      <c r="C406" s="235"/>
      <c r="D406" s="235"/>
      <c r="E406" s="235"/>
      <c r="F406" s="235"/>
      <c r="G406" s="235"/>
      <c r="H406" s="235"/>
      <c r="I406" s="235"/>
      <c r="J406" s="235"/>
      <c r="K406" s="236"/>
      <c r="L406" s="237" t="s">
        <v>6</v>
      </c>
      <c r="M406" s="239"/>
      <c r="N406" s="234">
        <f>TEAMS!$J$12</f>
        <v>0</v>
      </c>
      <c r="O406" s="235"/>
      <c r="P406" s="235"/>
      <c r="Q406" s="235"/>
      <c r="R406" s="235"/>
      <c r="S406" s="235"/>
      <c r="T406" s="235"/>
      <c r="U406" s="235"/>
      <c r="V406" s="235"/>
      <c r="W406" s="235"/>
      <c r="X406" s="236"/>
    </row>
    <row r="407" spans="1:24" ht="5.45" customHeight="1" thickTop="1"/>
    <row r="408" spans="1:24" ht="16.149999999999999" customHeight="1" thickBot="1">
      <c r="A408" s="23">
        <v>2</v>
      </c>
      <c r="C408" s="240" t="s">
        <v>9</v>
      </c>
      <c r="D408" s="240"/>
      <c r="E408" s="240"/>
      <c r="F408" s="240"/>
      <c r="G408" s="240"/>
      <c r="H408" s="240"/>
      <c r="I408" s="240"/>
      <c r="P408" s="240" t="s">
        <v>9</v>
      </c>
      <c r="Q408" s="240"/>
      <c r="R408" s="240"/>
      <c r="S408" s="240"/>
      <c r="T408" s="240"/>
      <c r="U408" s="240"/>
      <c r="V408" s="240"/>
    </row>
    <row r="409" spans="1:24" ht="30" customHeight="1" thickTop="1" thickBot="1">
      <c r="C409" s="241"/>
      <c r="D409" s="242"/>
      <c r="E409" s="242"/>
      <c r="F409" s="242"/>
      <c r="G409" s="242"/>
      <c r="H409" s="242"/>
      <c r="I409" s="243"/>
      <c r="P409" s="241"/>
      <c r="Q409" s="242"/>
      <c r="R409" s="242"/>
      <c r="S409" s="242"/>
      <c r="T409" s="242"/>
      <c r="U409" s="242"/>
      <c r="V409" s="243"/>
    </row>
    <row r="410" spans="1:24" ht="19.149999999999999" customHeight="1" thickTop="1">
      <c r="A410" s="247" t="s">
        <v>10</v>
      </c>
      <c r="B410" s="247"/>
      <c r="C410" s="247"/>
      <c r="D410" s="247"/>
      <c r="E410" s="247"/>
      <c r="F410" s="247"/>
      <c r="G410" s="247"/>
      <c r="H410" s="247"/>
      <c r="I410" s="247"/>
      <c r="J410" s="247"/>
      <c r="K410" s="247"/>
      <c r="N410" s="247" t="s">
        <v>10</v>
      </c>
      <c r="O410" s="247"/>
      <c r="P410" s="247"/>
      <c r="Q410" s="247"/>
      <c r="R410" s="247"/>
      <c r="S410" s="247"/>
      <c r="T410" s="247"/>
      <c r="U410" s="247"/>
      <c r="V410" s="247"/>
      <c r="W410" s="247"/>
      <c r="X410" s="247"/>
    </row>
    <row r="411" spans="1:24" ht="4.1500000000000004" customHeight="1" thickBot="1"/>
    <row r="412" spans="1:24" ht="28.15" customHeight="1" thickTop="1" thickBot="1">
      <c r="A412" s="241"/>
      <c r="B412" s="242"/>
      <c r="C412" s="242"/>
      <c r="D412" s="242"/>
      <c r="E412" s="242"/>
      <c r="F412" s="242"/>
      <c r="G412" s="242"/>
      <c r="H412" s="242"/>
      <c r="I412" s="242"/>
      <c r="J412" s="242"/>
      <c r="K412" s="243"/>
      <c r="L412" s="245">
        <v>18</v>
      </c>
      <c r="M412" s="246"/>
      <c r="N412" s="241"/>
      <c r="O412" s="242"/>
      <c r="P412" s="242"/>
      <c r="Q412" s="242"/>
      <c r="R412" s="242"/>
      <c r="S412" s="242"/>
      <c r="T412" s="242"/>
      <c r="U412" s="242"/>
      <c r="V412" s="242"/>
      <c r="W412" s="242"/>
      <c r="X412" s="243"/>
    </row>
    <row r="413" spans="1:24" ht="5.45" customHeight="1" thickTop="1"/>
    <row r="414" spans="1:24" ht="20.45" customHeight="1" thickBot="1">
      <c r="A414" s="227" t="s">
        <v>11</v>
      </c>
      <c r="B414" s="227"/>
      <c r="C414" s="227"/>
      <c r="D414" s="227"/>
      <c r="E414" s="227"/>
      <c r="F414" s="227"/>
      <c r="G414" s="227"/>
      <c r="H414" s="227"/>
      <c r="I414" s="227"/>
      <c r="J414" s="227"/>
      <c r="K414" s="227"/>
      <c r="L414" s="227"/>
      <c r="M414" s="244"/>
      <c r="N414" s="244"/>
      <c r="O414" s="244"/>
      <c r="P414" s="244"/>
      <c r="Q414" s="244"/>
      <c r="R414" s="244"/>
      <c r="S414" s="244"/>
      <c r="T414" s="244"/>
      <c r="U414" s="244"/>
      <c r="V414" s="244"/>
      <c r="W414" s="244"/>
      <c r="X414" s="244"/>
    </row>
    <row r="415" spans="1:24" ht="18">
      <c r="A415" s="220" t="str">
        <f>TEAMS!$D$1</f>
        <v>CLUB NAME</v>
      </c>
      <c r="B415" s="220"/>
      <c r="C415" s="220"/>
      <c r="D415" s="220"/>
      <c r="E415" s="220"/>
      <c r="F415" s="220"/>
      <c r="G415" s="220"/>
      <c r="H415" s="220"/>
      <c r="I415" s="220"/>
      <c r="J415" s="220"/>
      <c r="K415" s="220"/>
      <c r="L415" s="220"/>
      <c r="M415" s="220"/>
      <c r="N415" s="220"/>
      <c r="O415" s="220"/>
      <c r="P415" s="220"/>
      <c r="Q415" s="220"/>
      <c r="R415" s="220"/>
      <c r="S415" s="220"/>
      <c r="T415" s="220"/>
      <c r="U415" s="220"/>
      <c r="V415" s="220"/>
      <c r="W415" s="220"/>
      <c r="X415" s="220"/>
    </row>
    <row r="416" spans="1:24" ht="6" customHeight="1"/>
    <row r="417" spans="1:24" ht="15.75">
      <c r="A417" s="221" t="str">
        <f>TEAMS!$D$3</f>
        <v>Tuesday Mens Mufti.</v>
      </c>
      <c r="B417" s="221"/>
      <c r="C417" s="221"/>
      <c r="D417" s="221"/>
      <c r="E417" s="221"/>
      <c r="F417" s="221"/>
      <c r="G417" s="221"/>
      <c r="H417" s="221"/>
      <c r="I417" s="221"/>
      <c r="J417" s="221"/>
      <c r="K417" s="221"/>
      <c r="L417" s="221"/>
      <c r="M417" s="221"/>
      <c r="N417" s="221"/>
      <c r="O417" s="221"/>
      <c r="P417" s="221"/>
      <c r="Q417" s="221"/>
      <c r="R417" s="221"/>
      <c r="S417" s="221"/>
      <c r="T417" s="221"/>
      <c r="U417" s="221"/>
      <c r="V417" s="221"/>
      <c r="W417" s="221"/>
      <c r="X417" s="221"/>
    </row>
    <row r="418" spans="1:24" ht="6" customHeight="1"/>
    <row r="419" spans="1:24" ht="15.75">
      <c r="C419" s="222" t="s">
        <v>2</v>
      </c>
      <c r="D419" s="222"/>
      <c r="E419" s="222"/>
      <c r="F419" s="222"/>
      <c r="G419" s="222"/>
      <c r="H419" s="3"/>
      <c r="I419" s="222" t="s">
        <v>1</v>
      </c>
      <c r="J419" s="222"/>
      <c r="K419" s="222"/>
      <c r="L419" s="222"/>
      <c r="M419" s="222"/>
      <c r="N419" s="222"/>
      <c r="O419" s="222"/>
      <c r="P419" s="222"/>
      <c r="Q419" s="222"/>
      <c r="R419" s="222"/>
      <c r="S419" s="222"/>
      <c r="T419" s="222"/>
      <c r="U419" s="222"/>
      <c r="V419" s="222"/>
      <c r="W419" s="222"/>
      <c r="X419" s="222"/>
    </row>
    <row r="420" spans="1:24" ht="3" customHeight="1"/>
    <row r="421" spans="1:24" ht="21.6" customHeight="1" thickBot="1">
      <c r="C421" s="228">
        <f>TEAMS!$K$13</f>
        <v>0</v>
      </c>
      <c r="D421" s="229"/>
      <c r="E421" s="229"/>
      <c r="F421" s="229"/>
      <c r="G421" s="230"/>
      <c r="I421" s="231">
        <f>TEAMS!$D$2</f>
        <v>40609</v>
      </c>
      <c r="J421" s="232"/>
      <c r="K421" s="232"/>
      <c r="L421" s="232"/>
      <c r="M421" s="232"/>
      <c r="N421" s="232"/>
      <c r="O421" s="232"/>
      <c r="P421" s="232"/>
      <c r="Q421" s="232"/>
      <c r="R421" s="232"/>
      <c r="S421" s="232"/>
      <c r="T421" s="232"/>
      <c r="U421" s="232"/>
      <c r="V421" s="232"/>
      <c r="W421" s="232"/>
      <c r="X421" s="233"/>
    </row>
    <row r="422" spans="1:24" ht="13.5" thickTop="1"/>
    <row r="423" spans="1:24" ht="20.45" customHeight="1" thickBot="1">
      <c r="A423" s="234" t="e">
        <f>TEAMS!#REF!</f>
        <v>#REF!</v>
      </c>
      <c r="B423" s="235"/>
      <c r="C423" s="235"/>
      <c r="D423" s="235"/>
      <c r="E423" s="235"/>
      <c r="F423" s="235"/>
      <c r="G423" s="235"/>
      <c r="H423" s="235"/>
      <c r="I423" s="235"/>
      <c r="J423" s="235"/>
      <c r="K423" s="236"/>
      <c r="L423" s="237" t="s">
        <v>3</v>
      </c>
      <c r="M423" s="238"/>
      <c r="N423" s="234" t="e">
        <f>TEAMS!#REF!</f>
        <v>#REF!</v>
      </c>
      <c r="O423" s="235"/>
      <c r="P423" s="235"/>
      <c r="Q423" s="235"/>
      <c r="R423" s="235"/>
      <c r="S423" s="235"/>
      <c r="T423" s="235"/>
      <c r="U423" s="235"/>
      <c r="V423" s="235"/>
      <c r="W423" s="235"/>
      <c r="X423" s="236"/>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c r="A425" s="234" t="e">
        <f>TEAMS!#REF!</f>
        <v>#REF!</v>
      </c>
      <c r="B425" s="235"/>
      <c r="C425" s="235"/>
      <c r="D425" s="235"/>
      <c r="E425" s="235"/>
      <c r="F425" s="235"/>
      <c r="G425" s="235"/>
      <c r="H425" s="235"/>
      <c r="I425" s="235"/>
      <c r="J425" s="235"/>
      <c r="K425" s="236"/>
      <c r="L425" s="237" t="s">
        <v>4</v>
      </c>
      <c r="M425" s="238"/>
      <c r="N425" s="234" t="e">
        <f>TEAMS!#REF!</f>
        <v>#REF!</v>
      </c>
      <c r="O425" s="235"/>
      <c r="P425" s="235"/>
      <c r="Q425" s="235"/>
      <c r="R425" s="235"/>
      <c r="S425" s="235"/>
      <c r="T425" s="235"/>
      <c r="U425" s="235"/>
      <c r="V425" s="235"/>
      <c r="W425" s="235"/>
      <c r="X425" s="236"/>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c r="A427" s="234" t="e">
        <f>TEAMS!#REF!</f>
        <v>#REF!</v>
      </c>
      <c r="B427" s="235"/>
      <c r="C427" s="235"/>
      <c r="D427" s="235"/>
      <c r="E427" s="235"/>
      <c r="F427" s="235"/>
      <c r="G427" s="235"/>
      <c r="H427" s="235"/>
      <c r="I427" s="235"/>
      <c r="J427" s="235"/>
      <c r="K427" s="236"/>
      <c r="L427" s="237" t="s">
        <v>5</v>
      </c>
      <c r="M427" s="238"/>
      <c r="N427" s="234" t="e">
        <f>TEAMS!#REF!</f>
        <v>#REF!</v>
      </c>
      <c r="O427" s="235"/>
      <c r="P427" s="235"/>
      <c r="Q427" s="235"/>
      <c r="R427" s="235"/>
      <c r="S427" s="235"/>
      <c r="T427" s="235"/>
      <c r="U427" s="235"/>
      <c r="V427" s="235"/>
      <c r="W427" s="235"/>
      <c r="X427" s="236"/>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c r="A429" s="234">
        <f>TEAMS!$L$14</f>
        <v>0</v>
      </c>
      <c r="B429" s="235"/>
      <c r="C429" s="235"/>
      <c r="D429" s="235"/>
      <c r="E429" s="235"/>
      <c r="F429" s="235"/>
      <c r="G429" s="235"/>
      <c r="H429" s="235"/>
      <c r="I429" s="235"/>
      <c r="J429" s="235"/>
      <c r="K429" s="236"/>
      <c r="L429" s="237" t="s">
        <v>6</v>
      </c>
      <c r="M429" s="239"/>
      <c r="N429" s="234">
        <f>TEAMS!$J$14</f>
        <v>0</v>
      </c>
      <c r="O429" s="235"/>
      <c r="P429" s="235"/>
      <c r="Q429" s="235"/>
      <c r="R429" s="235"/>
      <c r="S429" s="235"/>
      <c r="T429" s="235"/>
      <c r="U429" s="235"/>
      <c r="V429" s="235"/>
      <c r="W429" s="235"/>
      <c r="X429" s="236"/>
    </row>
    <row r="430" spans="1:24" ht="5.45" customHeight="1" thickTop="1"/>
    <row r="431" spans="1:24" ht="16.149999999999999" customHeight="1" thickBot="1">
      <c r="A431" s="23">
        <v>2</v>
      </c>
      <c r="C431" s="240" t="s">
        <v>9</v>
      </c>
      <c r="D431" s="240"/>
      <c r="E431" s="240"/>
      <c r="F431" s="240"/>
      <c r="G431" s="240"/>
      <c r="H431" s="240"/>
      <c r="I431" s="240"/>
      <c r="P431" s="240" t="s">
        <v>9</v>
      </c>
      <c r="Q431" s="240"/>
      <c r="R431" s="240"/>
      <c r="S431" s="240"/>
      <c r="T431" s="240"/>
      <c r="U431" s="240"/>
      <c r="V431" s="240"/>
    </row>
    <row r="432" spans="1:24" ht="30" customHeight="1" thickTop="1" thickBot="1">
      <c r="C432" s="241"/>
      <c r="D432" s="242"/>
      <c r="E432" s="242"/>
      <c r="F432" s="242"/>
      <c r="G432" s="242"/>
      <c r="H432" s="242"/>
      <c r="I432" s="243"/>
      <c r="P432" s="241"/>
      <c r="Q432" s="242"/>
      <c r="R432" s="242"/>
      <c r="S432" s="242"/>
      <c r="T432" s="242"/>
      <c r="U432" s="242"/>
      <c r="V432" s="243"/>
    </row>
    <row r="433" spans="1:24" ht="19.149999999999999" customHeight="1" thickTop="1">
      <c r="A433" s="247" t="s">
        <v>10</v>
      </c>
      <c r="B433" s="247"/>
      <c r="C433" s="247"/>
      <c r="D433" s="247"/>
      <c r="E433" s="247"/>
      <c r="F433" s="247"/>
      <c r="G433" s="247"/>
      <c r="H433" s="247"/>
      <c r="I433" s="247"/>
      <c r="J433" s="247"/>
      <c r="K433" s="247"/>
      <c r="N433" s="247" t="s">
        <v>10</v>
      </c>
      <c r="O433" s="247"/>
      <c r="P433" s="247"/>
      <c r="Q433" s="247"/>
      <c r="R433" s="247"/>
      <c r="S433" s="247"/>
      <c r="T433" s="247"/>
      <c r="U433" s="247"/>
      <c r="V433" s="247"/>
      <c r="W433" s="247"/>
      <c r="X433" s="247"/>
    </row>
    <row r="434" spans="1:24" ht="4.1500000000000004" customHeight="1" thickBot="1"/>
    <row r="435" spans="1:24" ht="28.15" customHeight="1" thickTop="1" thickBot="1">
      <c r="A435" s="241"/>
      <c r="B435" s="242"/>
      <c r="C435" s="242"/>
      <c r="D435" s="242"/>
      <c r="E435" s="242"/>
      <c r="F435" s="242"/>
      <c r="G435" s="242"/>
      <c r="H435" s="242"/>
      <c r="I435" s="242"/>
      <c r="J435" s="242"/>
      <c r="K435" s="243"/>
      <c r="L435" s="245">
        <v>19</v>
      </c>
      <c r="M435" s="246"/>
      <c r="N435" s="241"/>
      <c r="O435" s="242"/>
      <c r="P435" s="242"/>
      <c r="Q435" s="242"/>
      <c r="R435" s="242"/>
      <c r="S435" s="242"/>
      <c r="T435" s="242"/>
      <c r="U435" s="242"/>
      <c r="V435" s="242"/>
      <c r="W435" s="242"/>
      <c r="X435" s="243"/>
    </row>
    <row r="436" spans="1:24" ht="5.45" customHeight="1" thickTop="1"/>
    <row r="437" spans="1:24" ht="20.45" customHeight="1" thickBot="1">
      <c r="A437" s="227" t="s">
        <v>11</v>
      </c>
      <c r="B437" s="227"/>
      <c r="C437" s="227"/>
      <c r="D437" s="227"/>
      <c r="E437" s="227"/>
      <c r="F437" s="227"/>
      <c r="G437" s="227"/>
      <c r="H437" s="227"/>
      <c r="I437" s="227"/>
      <c r="J437" s="227"/>
      <c r="K437" s="227"/>
      <c r="L437" s="227"/>
      <c r="M437" s="244"/>
      <c r="N437" s="244"/>
      <c r="O437" s="244"/>
      <c r="P437" s="244"/>
      <c r="Q437" s="244"/>
      <c r="R437" s="244"/>
      <c r="S437" s="244"/>
      <c r="T437" s="244"/>
      <c r="U437" s="244"/>
      <c r="V437" s="244"/>
      <c r="W437" s="244"/>
      <c r="X437" s="244"/>
    </row>
    <row r="438" spans="1:24" ht="18">
      <c r="A438" s="220" t="str">
        <f>TEAMS!$D$1</f>
        <v>CLUB NAME</v>
      </c>
      <c r="B438" s="220"/>
      <c r="C438" s="220"/>
      <c r="D438" s="220"/>
      <c r="E438" s="220"/>
      <c r="F438" s="220"/>
      <c r="G438" s="220"/>
      <c r="H438" s="220"/>
      <c r="I438" s="220"/>
      <c r="J438" s="220"/>
      <c r="K438" s="220"/>
      <c r="L438" s="220"/>
      <c r="M438" s="220"/>
      <c r="N438" s="220"/>
      <c r="O438" s="220"/>
      <c r="P438" s="220"/>
      <c r="Q438" s="220"/>
      <c r="R438" s="220"/>
      <c r="S438" s="220"/>
      <c r="T438" s="220"/>
      <c r="U438" s="220"/>
      <c r="V438" s="220"/>
      <c r="W438" s="220"/>
      <c r="X438" s="220"/>
    </row>
    <row r="439" spans="1:24" ht="6" customHeight="1"/>
    <row r="440" spans="1:24" ht="15.75">
      <c r="A440" s="221" t="str">
        <f>TEAMS!$D$3</f>
        <v>Tuesday Mens Mufti.</v>
      </c>
      <c r="B440" s="221"/>
      <c r="C440" s="221"/>
      <c r="D440" s="221"/>
      <c r="E440" s="221"/>
      <c r="F440" s="221"/>
      <c r="G440" s="221"/>
      <c r="H440" s="221"/>
      <c r="I440" s="221"/>
      <c r="J440" s="221"/>
      <c r="K440" s="221"/>
      <c r="L440" s="221"/>
      <c r="M440" s="221"/>
      <c r="N440" s="221"/>
      <c r="O440" s="221"/>
      <c r="P440" s="221"/>
      <c r="Q440" s="221"/>
      <c r="R440" s="221"/>
      <c r="S440" s="221"/>
      <c r="T440" s="221"/>
      <c r="U440" s="221"/>
      <c r="V440" s="221"/>
      <c r="W440" s="221"/>
      <c r="X440" s="221"/>
    </row>
    <row r="441" spans="1:24" ht="6" customHeight="1"/>
    <row r="442" spans="1:24" ht="15.75">
      <c r="C442" s="222" t="s">
        <v>2</v>
      </c>
      <c r="D442" s="222"/>
      <c r="E442" s="222"/>
      <c r="F442" s="222"/>
      <c r="G442" s="222"/>
      <c r="H442" s="3"/>
      <c r="I442" s="222" t="s">
        <v>1</v>
      </c>
      <c r="J442" s="222"/>
      <c r="K442" s="222"/>
      <c r="L442" s="222"/>
      <c r="M442" s="222"/>
      <c r="N442" s="222"/>
      <c r="O442" s="222"/>
      <c r="P442" s="222"/>
      <c r="Q442" s="222"/>
      <c r="R442" s="222"/>
      <c r="S442" s="222"/>
      <c r="T442" s="222"/>
      <c r="U442" s="222"/>
      <c r="V442" s="222"/>
      <c r="W442" s="222"/>
      <c r="X442" s="222"/>
    </row>
    <row r="443" spans="1:24" ht="3" customHeight="1"/>
    <row r="444" spans="1:24" ht="21.6" customHeight="1" thickBot="1">
      <c r="C444" s="228">
        <f>TEAMS!$K$15</f>
        <v>0</v>
      </c>
      <c r="D444" s="229"/>
      <c r="E444" s="229"/>
      <c r="F444" s="229"/>
      <c r="G444" s="230"/>
      <c r="I444" s="231">
        <f>TEAMS!$D$2</f>
        <v>40609</v>
      </c>
      <c r="J444" s="232"/>
      <c r="K444" s="232"/>
      <c r="L444" s="232"/>
      <c r="M444" s="232"/>
      <c r="N444" s="232"/>
      <c r="O444" s="232"/>
      <c r="P444" s="232"/>
      <c r="Q444" s="232"/>
      <c r="R444" s="232"/>
      <c r="S444" s="232"/>
      <c r="T444" s="232"/>
      <c r="U444" s="232"/>
      <c r="V444" s="232"/>
      <c r="W444" s="232"/>
      <c r="X444" s="233"/>
    </row>
    <row r="445" spans="1:24" ht="13.5" thickTop="1"/>
    <row r="446" spans="1:24" ht="20.45" customHeight="1" thickBot="1">
      <c r="A446" s="234" t="e">
        <f>TEAMS!#REF!</f>
        <v>#REF!</v>
      </c>
      <c r="B446" s="235"/>
      <c r="C446" s="235"/>
      <c r="D446" s="235"/>
      <c r="E446" s="235"/>
      <c r="F446" s="235"/>
      <c r="G446" s="235"/>
      <c r="H446" s="235"/>
      <c r="I446" s="235"/>
      <c r="J446" s="235"/>
      <c r="K446" s="236"/>
      <c r="L446" s="237" t="s">
        <v>3</v>
      </c>
      <c r="M446" s="238"/>
      <c r="N446" s="234" t="e">
        <f>TEAMS!#REF!</f>
        <v>#REF!</v>
      </c>
      <c r="O446" s="235"/>
      <c r="P446" s="235"/>
      <c r="Q446" s="235"/>
      <c r="R446" s="235"/>
      <c r="S446" s="235"/>
      <c r="T446" s="235"/>
      <c r="U446" s="235"/>
      <c r="V446" s="235"/>
      <c r="W446" s="235"/>
      <c r="X446" s="236"/>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c r="A448" s="234" t="e">
        <f>TEAMS!#REF!</f>
        <v>#REF!</v>
      </c>
      <c r="B448" s="235"/>
      <c r="C448" s="235"/>
      <c r="D448" s="235"/>
      <c r="E448" s="235"/>
      <c r="F448" s="235"/>
      <c r="G448" s="235"/>
      <c r="H448" s="235"/>
      <c r="I448" s="235"/>
      <c r="J448" s="235"/>
      <c r="K448" s="236"/>
      <c r="L448" s="237" t="s">
        <v>4</v>
      </c>
      <c r="M448" s="238"/>
      <c r="N448" s="234" t="e">
        <f>TEAMS!#REF!</f>
        <v>#REF!</v>
      </c>
      <c r="O448" s="235"/>
      <c r="P448" s="235"/>
      <c r="Q448" s="235"/>
      <c r="R448" s="235"/>
      <c r="S448" s="235"/>
      <c r="T448" s="235"/>
      <c r="U448" s="235"/>
      <c r="V448" s="235"/>
      <c r="W448" s="235"/>
      <c r="X448" s="236"/>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c r="A450" s="234" t="e">
        <f>TEAMS!#REF!</f>
        <v>#REF!</v>
      </c>
      <c r="B450" s="235"/>
      <c r="C450" s="235"/>
      <c r="D450" s="235"/>
      <c r="E450" s="235"/>
      <c r="F450" s="235"/>
      <c r="G450" s="235"/>
      <c r="H450" s="235"/>
      <c r="I450" s="235"/>
      <c r="J450" s="235"/>
      <c r="K450" s="236"/>
      <c r="L450" s="237" t="s">
        <v>5</v>
      </c>
      <c r="M450" s="238"/>
      <c r="N450" s="234" t="e">
        <f>TEAMS!#REF!</f>
        <v>#REF!</v>
      </c>
      <c r="O450" s="235"/>
      <c r="P450" s="235"/>
      <c r="Q450" s="235"/>
      <c r="R450" s="235"/>
      <c r="S450" s="235"/>
      <c r="T450" s="235"/>
      <c r="U450" s="235"/>
      <c r="V450" s="235"/>
      <c r="W450" s="235"/>
      <c r="X450" s="236"/>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c r="A452" s="234">
        <f>TEAMS!$L$16</f>
        <v>0</v>
      </c>
      <c r="B452" s="235"/>
      <c r="C452" s="235"/>
      <c r="D452" s="235"/>
      <c r="E452" s="235"/>
      <c r="F452" s="235"/>
      <c r="G452" s="235"/>
      <c r="H452" s="235"/>
      <c r="I452" s="235"/>
      <c r="J452" s="235"/>
      <c r="K452" s="236"/>
      <c r="L452" s="237" t="s">
        <v>6</v>
      </c>
      <c r="M452" s="239"/>
      <c r="N452" s="234">
        <f>TEAMS!$J$16</f>
        <v>0</v>
      </c>
      <c r="O452" s="235"/>
      <c r="P452" s="235"/>
      <c r="Q452" s="235"/>
      <c r="R452" s="235"/>
      <c r="S452" s="235"/>
      <c r="T452" s="235"/>
      <c r="U452" s="235"/>
      <c r="V452" s="235"/>
      <c r="W452" s="235"/>
      <c r="X452" s="236"/>
    </row>
    <row r="453" spans="1:24" ht="5.45" customHeight="1" thickTop="1"/>
    <row r="454" spans="1:24" ht="16.149999999999999" customHeight="1" thickBot="1">
      <c r="A454" s="23">
        <v>2</v>
      </c>
      <c r="C454" s="240" t="s">
        <v>9</v>
      </c>
      <c r="D454" s="240"/>
      <c r="E454" s="240"/>
      <c r="F454" s="240"/>
      <c r="G454" s="240"/>
      <c r="H454" s="240"/>
      <c r="I454" s="240"/>
      <c r="P454" s="240" t="s">
        <v>9</v>
      </c>
      <c r="Q454" s="240"/>
      <c r="R454" s="240"/>
      <c r="S454" s="240"/>
      <c r="T454" s="240"/>
      <c r="U454" s="240"/>
      <c r="V454" s="240"/>
    </row>
    <row r="455" spans="1:24" ht="30" customHeight="1" thickTop="1" thickBot="1">
      <c r="C455" s="241"/>
      <c r="D455" s="242"/>
      <c r="E455" s="242"/>
      <c r="F455" s="242"/>
      <c r="G455" s="242"/>
      <c r="H455" s="242"/>
      <c r="I455" s="243"/>
      <c r="P455" s="241"/>
      <c r="Q455" s="242"/>
      <c r="R455" s="242"/>
      <c r="S455" s="242"/>
      <c r="T455" s="242"/>
      <c r="U455" s="242"/>
      <c r="V455" s="243"/>
    </row>
    <row r="456" spans="1:24" ht="19.149999999999999" customHeight="1" thickTop="1">
      <c r="A456" s="247" t="s">
        <v>10</v>
      </c>
      <c r="B456" s="247"/>
      <c r="C456" s="247"/>
      <c r="D456" s="247"/>
      <c r="E456" s="247"/>
      <c r="F456" s="247"/>
      <c r="G456" s="247"/>
      <c r="H456" s="247"/>
      <c r="I456" s="247"/>
      <c r="J456" s="247"/>
      <c r="K456" s="247"/>
      <c r="N456" s="247" t="s">
        <v>10</v>
      </c>
      <c r="O456" s="247"/>
      <c r="P456" s="247"/>
      <c r="Q456" s="247"/>
      <c r="R456" s="247"/>
      <c r="S456" s="247"/>
      <c r="T456" s="247"/>
      <c r="U456" s="247"/>
      <c r="V456" s="247"/>
      <c r="W456" s="247"/>
      <c r="X456" s="247"/>
    </row>
    <row r="457" spans="1:24" ht="4.1500000000000004" customHeight="1" thickBot="1"/>
    <row r="458" spans="1:24" ht="28.15" customHeight="1" thickTop="1" thickBot="1">
      <c r="A458" s="241"/>
      <c r="B458" s="242"/>
      <c r="C458" s="242"/>
      <c r="D458" s="242"/>
      <c r="E458" s="242"/>
      <c r="F458" s="242"/>
      <c r="G458" s="242"/>
      <c r="H458" s="242"/>
      <c r="I458" s="242"/>
      <c r="J458" s="242"/>
      <c r="K458" s="243"/>
      <c r="L458" s="245">
        <v>20</v>
      </c>
      <c r="M458" s="246"/>
      <c r="N458" s="241"/>
      <c r="O458" s="242"/>
      <c r="P458" s="242"/>
      <c r="Q458" s="242"/>
      <c r="R458" s="242"/>
      <c r="S458" s="242"/>
      <c r="T458" s="242"/>
      <c r="U458" s="242"/>
      <c r="V458" s="242"/>
      <c r="W458" s="242"/>
      <c r="X458" s="243"/>
    </row>
    <row r="459" spans="1:24" ht="5.45" customHeight="1" thickTop="1"/>
    <row r="460" spans="1:24" ht="20.45" customHeight="1" thickBot="1">
      <c r="A460" s="227" t="s">
        <v>11</v>
      </c>
      <c r="B460" s="227"/>
      <c r="C460" s="227"/>
      <c r="D460" s="227"/>
      <c r="E460" s="227"/>
      <c r="F460" s="227"/>
      <c r="G460" s="227"/>
      <c r="H460" s="227"/>
      <c r="I460" s="227"/>
      <c r="J460" s="227"/>
      <c r="K460" s="227"/>
      <c r="L460" s="227"/>
      <c r="M460" s="244"/>
      <c r="N460" s="244"/>
      <c r="O460" s="244"/>
      <c r="P460" s="244"/>
      <c r="Q460" s="244"/>
      <c r="R460" s="244"/>
      <c r="S460" s="244"/>
      <c r="T460" s="244"/>
      <c r="U460" s="244"/>
      <c r="V460" s="244"/>
      <c r="W460" s="244"/>
      <c r="X460" s="244"/>
    </row>
    <row r="461" spans="1:24" ht="18">
      <c r="A461" s="220" t="str">
        <f>TEAMS!$D$1</f>
        <v>CLUB NAME</v>
      </c>
      <c r="B461" s="220"/>
      <c r="C461" s="220"/>
      <c r="D461" s="220"/>
      <c r="E461" s="220"/>
      <c r="F461" s="220"/>
      <c r="G461" s="220"/>
      <c r="H461" s="220"/>
      <c r="I461" s="220"/>
      <c r="J461" s="220"/>
      <c r="K461" s="220"/>
      <c r="L461" s="220"/>
      <c r="M461" s="220"/>
      <c r="N461" s="220"/>
      <c r="O461" s="220"/>
      <c r="P461" s="220"/>
      <c r="Q461" s="220"/>
      <c r="R461" s="220"/>
      <c r="S461" s="220"/>
      <c r="T461" s="220"/>
      <c r="U461" s="220"/>
      <c r="V461" s="220"/>
      <c r="W461" s="220"/>
      <c r="X461" s="220"/>
    </row>
    <row r="462" spans="1:24" ht="6" customHeight="1"/>
    <row r="463" spans="1:24" ht="15.75">
      <c r="A463" s="221" t="str">
        <f>TEAMS!$D$3</f>
        <v>Tuesday Mens Mufti.</v>
      </c>
      <c r="B463" s="221"/>
      <c r="C463" s="221"/>
      <c r="D463" s="221"/>
      <c r="E463" s="221"/>
      <c r="F463" s="221"/>
      <c r="G463" s="221"/>
      <c r="H463" s="221"/>
      <c r="I463" s="221"/>
      <c r="J463" s="221"/>
      <c r="K463" s="221"/>
      <c r="L463" s="221"/>
      <c r="M463" s="221"/>
      <c r="N463" s="221"/>
      <c r="O463" s="221"/>
      <c r="P463" s="221"/>
      <c r="Q463" s="221"/>
      <c r="R463" s="221"/>
      <c r="S463" s="221"/>
      <c r="T463" s="221"/>
      <c r="U463" s="221"/>
      <c r="V463" s="221"/>
      <c r="W463" s="221"/>
      <c r="X463" s="221"/>
    </row>
    <row r="464" spans="1:24" ht="6" customHeight="1"/>
    <row r="465" spans="1:24" ht="15.75">
      <c r="C465" s="222" t="s">
        <v>2</v>
      </c>
      <c r="D465" s="222"/>
      <c r="E465" s="222"/>
      <c r="F465" s="222"/>
      <c r="G465" s="222"/>
      <c r="H465" s="3"/>
      <c r="I465" s="222" t="s">
        <v>1</v>
      </c>
      <c r="J465" s="222"/>
      <c r="K465" s="222"/>
      <c r="L465" s="222"/>
      <c r="M465" s="222"/>
      <c r="N465" s="222"/>
      <c r="O465" s="222"/>
      <c r="P465" s="222"/>
      <c r="Q465" s="222"/>
      <c r="R465" s="222"/>
      <c r="S465" s="222"/>
      <c r="T465" s="222"/>
      <c r="U465" s="222"/>
      <c r="V465" s="222"/>
      <c r="W465" s="222"/>
      <c r="X465" s="222"/>
    </row>
    <row r="466" spans="1:24" ht="3" customHeight="1"/>
    <row r="467" spans="1:24" ht="21.6" customHeight="1" thickBot="1">
      <c r="C467" s="228">
        <f>TEAMS!$K$17</f>
        <v>0</v>
      </c>
      <c r="D467" s="229"/>
      <c r="E467" s="229"/>
      <c r="F467" s="229"/>
      <c r="G467" s="230"/>
      <c r="I467" s="231">
        <f>TEAMS!$D$2</f>
        <v>40609</v>
      </c>
      <c r="J467" s="232"/>
      <c r="K467" s="232"/>
      <c r="L467" s="232"/>
      <c r="M467" s="232"/>
      <c r="N467" s="232"/>
      <c r="O467" s="232"/>
      <c r="P467" s="232"/>
      <c r="Q467" s="232"/>
      <c r="R467" s="232"/>
      <c r="S467" s="232"/>
      <c r="T467" s="232"/>
      <c r="U467" s="232"/>
      <c r="V467" s="232"/>
      <c r="W467" s="232"/>
      <c r="X467" s="233"/>
    </row>
    <row r="468" spans="1:24" ht="13.5" thickTop="1"/>
    <row r="469" spans="1:24" ht="20.45" customHeight="1" thickBot="1">
      <c r="A469" s="234" t="e">
        <f>TEAMS!#REF!</f>
        <v>#REF!</v>
      </c>
      <c r="B469" s="235"/>
      <c r="C469" s="235"/>
      <c r="D469" s="235"/>
      <c r="E469" s="235"/>
      <c r="F469" s="235"/>
      <c r="G469" s="235"/>
      <c r="H469" s="235"/>
      <c r="I469" s="235"/>
      <c r="J469" s="235"/>
      <c r="K469" s="236"/>
      <c r="L469" s="237" t="s">
        <v>3</v>
      </c>
      <c r="M469" s="238"/>
      <c r="N469" s="234" t="e">
        <f>TEAMS!#REF!</f>
        <v>#REF!</v>
      </c>
      <c r="O469" s="235"/>
      <c r="P469" s="235"/>
      <c r="Q469" s="235"/>
      <c r="R469" s="235"/>
      <c r="S469" s="235"/>
      <c r="T469" s="235"/>
      <c r="U469" s="235"/>
      <c r="V469" s="235"/>
      <c r="W469" s="235"/>
      <c r="X469" s="236"/>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c r="A471" s="234" t="e">
        <f>TEAMS!#REF!</f>
        <v>#REF!</v>
      </c>
      <c r="B471" s="235"/>
      <c r="C471" s="235"/>
      <c r="D471" s="235"/>
      <c r="E471" s="235"/>
      <c r="F471" s="235"/>
      <c r="G471" s="235"/>
      <c r="H471" s="235"/>
      <c r="I471" s="235"/>
      <c r="J471" s="235"/>
      <c r="K471" s="236"/>
      <c r="L471" s="237" t="s">
        <v>4</v>
      </c>
      <c r="M471" s="238"/>
      <c r="N471" s="234" t="e">
        <f>TEAMS!#REF!</f>
        <v>#REF!</v>
      </c>
      <c r="O471" s="235"/>
      <c r="P471" s="235"/>
      <c r="Q471" s="235"/>
      <c r="R471" s="235"/>
      <c r="S471" s="235"/>
      <c r="T471" s="235"/>
      <c r="U471" s="235"/>
      <c r="V471" s="235"/>
      <c r="W471" s="235"/>
      <c r="X471" s="236"/>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c r="A473" s="234" t="e">
        <f>TEAMS!#REF!</f>
        <v>#REF!</v>
      </c>
      <c r="B473" s="235"/>
      <c r="C473" s="235"/>
      <c r="D473" s="235"/>
      <c r="E473" s="235"/>
      <c r="F473" s="235"/>
      <c r="G473" s="235"/>
      <c r="H473" s="235"/>
      <c r="I473" s="235"/>
      <c r="J473" s="235"/>
      <c r="K473" s="236"/>
      <c r="L473" s="237" t="s">
        <v>5</v>
      </c>
      <c r="M473" s="238"/>
      <c r="N473" s="234" t="e">
        <f>TEAMS!#REF!</f>
        <v>#REF!</v>
      </c>
      <c r="O473" s="235"/>
      <c r="P473" s="235"/>
      <c r="Q473" s="235"/>
      <c r="R473" s="235"/>
      <c r="S473" s="235"/>
      <c r="T473" s="235"/>
      <c r="U473" s="235"/>
      <c r="V473" s="235"/>
      <c r="W473" s="235"/>
      <c r="X473" s="236"/>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c r="A475" s="234">
        <f>TEAMS!$L$18</f>
        <v>0</v>
      </c>
      <c r="B475" s="235"/>
      <c r="C475" s="235"/>
      <c r="D475" s="235"/>
      <c r="E475" s="235"/>
      <c r="F475" s="235"/>
      <c r="G475" s="235"/>
      <c r="H475" s="235"/>
      <c r="I475" s="235"/>
      <c r="J475" s="235"/>
      <c r="K475" s="236"/>
      <c r="L475" s="237" t="s">
        <v>6</v>
      </c>
      <c r="M475" s="239"/>
      <c r="N475" s="234">
        <f>TEAMS!$J$18</f>
        <v>0</v>
      </c>
      <c r="O475" s="235"/>
      <c r="P475" s="235"/>
      <c r="Q475" s="235"/>
      <c r="R475" s="235"/>
      <c r="S475" s="235"/>
      <c r="T475" s="235"/>
      <c r="U475" s="235"/>
      <c r="V475" s="235"/>
      <c r="W475" s="235"/>
      <c r="X475" s="236"/>
    </row>
    <row r="476" spans="1:24" ht="5.45" customHeight="1" thickTop="1"/>
    <row r="477" spans="1:24" ht="16.149999999999999" customHeight="1" thickBot="1">
      <c r="A477" s="23">
        <v>2</v>
      </c>
      <c r="C477" s="240" t="s">
        <v>9</v>
      </c>
      <c r="D477" s="240"/>
      <c r="E477" s="240"/>
      <c r="F477" s="240"/>
      <c r="G477" s="240"/>
      <c r="H477" s="240"/>
      <c r="I477" s="240"/>
      <c r="P477" s="240" t="s">
        <v>9</v>
      </c>
      <c r="Q477" s="240"/>
      <c r="R477" s="240"/>
      <c r="S477" s="240"/>
      <c r="T477" s="240"/>
      <c r="U477" s="240"/>
      <c r="V477" s="240"/>
    </row>
    <row r="478" spans="1:24" ht="30" customHeight="1" thickTop="1" thickBot="1">
      <c r="C478" s="241"/>
      <c r="D478" s="242"/>
      <c r="E478" s="242"/>
      <c r="F478" s="242"/>
      <c r="G478" s="242"/>
      <c r="H478" s="242"/>
      <c r="I478" s="243"/>
      <c r="P478" s="241"/>
      <c r="Q478" s="242"/>
      <c r="R478" s="242"/>
      <c r="S478" s="242"/>
      <c r="T478" s="242"/>
      <c r="U478" s="242"/>
      <c r="V478" s="243"/>
    </row>
    <row r="479" spans="1:24" ht="19.149999999999999" customHeight="1" thickTop="1">
      <c r="A479" s="247" t="s">
        <v>10</v>
      </c>
      <c r="B479" s="247"/>
      <c r="C479" s="247"/>
      <c r="D479" s="247"/>
      <c r="E479" s="247"/>
      <c r="F479" s="247"/>
      <c r="G479" s="247"/>
      <c r="H479" s="247"/>
      <c r="I479" s="247"/>
      <c r="J479" s="247"/>
      <c r="K479" s="247"/>
      <c r="N479" s="247" t="s">
        <v>10</v>
      </c>
      <c r="O479" s="247"/>
      <c r="P479" s="247"/>
      <c r="Q479" s="247"/>
      <c r="R479" s="247"/>
      <c r="S479" s="247"/>
      <c r="T479" s="247"/>
      <c r="U479" s="247"/>
      <c r="V479" s="247"/>
      <c r="W479" s="247"/>
      <c r="X479" s="247"/>
    </row>
    <row r="480" spans="1:24" ht="4.1500000000000004" customHeight="1" thickBot="1"/>
    <row r="481" spans="1:24" ht="28.15" customHeight="1" thickTop="1" thickBot="1">
      <c r="A481" s="241"/>
      <c r="B481" s="242"/>
      <c r="C481" s="242"/>
      <c r="D481" s="242"/>
      <c r="E481" s="242"/>
      <c r="F481" s="242"/>
      <c r="G481" s="242"/>
      <c r="H481" s="242"/>
      <c r="I481" s="242"/>
      <c r="J481" s="242"/>
      <c r="K481" s="243"/>
      <c r="L481" s="245">
        <v>21</v>
      </c>
      <c r="M481" s="246"/>
      <c r="N481" s="241"/>
      <c r="O481" s="242"/>
      <c r="P481" s="242"/>
      <c r="Q481" s="242"/>
      <c r="R481" s="242"/>
      <c r="S481" s="242"/>
      <c r="T481" s="242"/>
      <c r="U481" s="242"/>
      <c r="V481" s="242"/>
      <c r="W481" s="242"/>
      <c r="X481" s="243"/>
    </row>
    <row r="482" spans="1:24" ht="5.45" customHeight="1" thickTop="1"/>
    <row r="483" spans="1:24" ht="20.45" customHeight="1" thickBot="1">
      <c r="A483" s="227" t="s">
        <v>11</v>
      </c>
      <c r="B483" s="227"/>
      <c r="C483" s="227"/>
      <c r="D483" s="227"/>
      <c r="E483" s="227"/>
      <c r="F483" s="227"/>
      <c r="G483" s="227"/>
      <c r="H483" s="227"/>
      <c r="I483" s="227"/>
      <c r="J483" s="227"/>
      <c r="K483" s="227"/>
      <c r="L483" s="227"/>
      <c r="M483" s="244"/>
      <c r="N483" s="244"/>
      <c r="O483" s="244"/>
      <c r="P483" s="244"/>
      <c r="Q483" s="244"/>
      <c r="R483" s="244"/>
      <c r="S483" s="244"/>
      <c r="T483" s="244"/>
      <c r="U483" s="244"/>
      <c r="V483" s="244"/>
      <c r="W483" s="244"/>
      <c r="X483" s="244"/>
    </row>
    <row r="484" spans="1:24" ht="18">
      <c r="A484" s="220" t="str">
        <f>TEAMS!$D$1</f>
        <v>CLUB NAME</v>
      </c>
      <c r="B484" s="220"/>
      <c r="C484" s="220"/>
      <c r="D484" s="220"/>
      <c r="E484" s="220"/>
      <c r="F484" s="220"/>
      <c r="G484" s="220"/>
      <c r="H484" s="220"/>
      <c r="I484" s="220"/>
      <c r="J484" s="220"/>
      <c r="K484" s="220"/>
      <c r="L484" s="220"/>
      <c r="M484" s="220"/>
      <c r="N484" s="220"/>
      <c r="O484" s="220"/>
      <c r="P484" s="220"/>
      <c r="Q484" s="220"/>
      <c r="R484" s="220"/>
      <c r="S484" s="220"/>
      <c r="T484" s="220"/>
      <c r="U484" s="220"/>
      <c r="V484" s="220"/>
      <c r="W484" s="220"/>
      <c r="X484" s="220"/>
    </row>
    <row r="485" spans="1:24" ht="6" customHeight="1"/>
    <row r="486" spans="1:24" ht="15.75">
      <c r="A486" s="221" t="str">
        <f>TEAMS!$D$3</f>
        <v>Tuesday Mens Mufti.</v>
      </c>
      <c r="B486" s="221"/>
      <c r="C486" s="221"/>
      <c r="D486" s="221"/>
      <c r="E486" s="221"/>
      <c r="F486" s="221"/>
      <c r="G486" s="221"/>
      <c r="H486" s="221"/>
      <c r="I486" s="221"/>
      <c r="J486" s="221"/>
      <c r="K486" s="221"/>
      <c r="L486" s="221"/>
      <c r="M486" s="221"/>
      <c r="N486" s="221"/>
      <c r="O486" s="221"/>
      <c r="P486" s="221"/>
      <c r="Q486" s="221"/>
      <c r="R486" s="221"/>
      <c r="S486" s="221"/>
      <c r="T486" s="221"/>
      <c r="U486" s="221"/>
      <c r="V486" s="221"/>
      <c r="W486" s="221"/>
      <c r="X486" s="221"/>
    </row>
    <row r="487" spans="1:24" ht="6" customHeight="1"/>
    <row r="488" spans="1:24" ht="15.75">
      <c r="C488" s="222" t="s">
        <v>2</v>
      </c>
      <c r="D488" s="222"/>
      <c r="E488" s="222"/>
      <c r="F488" s="222"/>
      <c r="G488" s="222"/>
      <c r="H488" s="3"/>
      <c r="I488" s="222" t="s">
        <v>1</v>
      </c>
      <c r="J488" s="222"/>
      <c r="K488" s="222"/>
      <c r="L488" s="222"/>
      <c r="M488" s="222"/>
      <c r="N488" s="222"/>
      <c r="O488" s="222"/>
      <c r="P488" s="222"/>
      <c r="Q488" s="222"/>
      <c r="R488" s="222"/>
      <c r="S488" s="222"/>
      <c r="T488" s="222"/>
      <c r="U488" s="222"/>
      <c r="V488" s="222"/>
      <c r="W488" s="222"/>
      <c r="X488" s="222"/>
    </row>
    <row r="489" spans="1:24" ht="3" customHeight="1"/>
    <row r="490" spans="1:24" ht="21.6" customHeight="1" thickBot="1">
      <c r="C490" s="228">
        <f>TEAMS!$O$5</f>
        <v>0</v>
      </c>
      <c r="D490" s="229"/>
      <c r="E490" s="229"/>
      <c r="F490" s="229"/>
      <c r="G490" s="230"/>
      <c r="I490" s="231">
        <f>TEAMS!$D$2</f>
        <v>40609</v>
      </c>
      <c r="J490" s="232"/>
      <c r="K490" s="232"/>
      <c r="L490" s="232"/>
      <c r="M490" s="232"/>
      <c r="N490" s="232"/>
      <c r="O490" s="232"/>
      <c r="P490" s="232"/>
      <c r="Q490" s="232"/>
      <c r="R490" s="232"/>
      <c r="S490" s="232"/>
      <c r="T490" s="232"/>
      <c r="U490" s="232"/>
      <c r="V490" s="232"/>
      <c r="W490" s="232"/>
      <c r="X490" s="233"/>
    </row>
    <row r="491" spans="1:24" ht="13.5" thickTop="1"/>
    <row r="492" spans="1:24" ht="20.45" customHeight="1" thickBot="1">
      <c r="A492" s="234" t="e">
        <f>TEAMS!#REF!</f>
        <v>#REF!</v>
      </c>
      <c r="B492" s="235"/>
      <c r="C492" s="235"/>
      <c r="D492" s="235"/>
      <c r="E492" s="235"/>
      <c r="F492" s="235"/>
      <c r="G492" s="235"/>
      <c r="H492" s="235"/>
      <c r="I492" s="235"/>
      <c r="J492" s="235"/>
      <c r="K492" s="236"/>
      <c r="L492" s="237" t="s">
        <v>3</v>
      </c>
      <c r="M492" s="238"/>
      <c r="N492" s="234" t="e">
        <f>TEAMS!#REF!</f>
        <v>#REF!</v>
      </c>
      <c r="O492" s="235"/>
      <c r="P492" s="235"/>
      <c r="Q492" s="235"/>
      <c r="R492" s="235"/>
      <c r="S492" s="235"/>
      <c r="T492" s="235"/>
      <c r="U492" s="235"/>
      <c r="V492" s="235"/>
      <c r="W492" s="235"/>
      <c r="X492" s="236"/>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c r="A494" s="234" t="e">
        <f>TEAMS!#REF!</f>
        <v>#REF!</v>
      </c>
      <c r="B494" s="235"/>
      <c r="C494" s="235"/>
      <c r="D494" s="235"/>
      <c r="E494" s="235"/>
      <c r="F494" s="235"/>
      <c r="G494" s="235"/>
      <c r="H494" s="235"/>
      <c r="I494" s="235"/>
      <c r="J494" s="235"/>
      <c r="K494" s="236"/>
      <c r="L494" s="237" t="s">
        <v>4</v>
      </c>
      <c r="M494" s="238"/>
      <c r="N494" s="234" t="e">
        <f>TEAMS!#REF!</f>
        <v>#REF!</v>
      </c>
      <c r="O494" s="235"/>
      <c r="P494" s="235"/>
      <c r="Q494" s="235"/>
      <c r="R494" s="235"/>
      <c r="S494" s="235"/>
      <c r="T494" s="235"/>
      <c r="U494" s="235"/>
      <c r="V494" s="235"/>
      <c r="W494" s="235"/>
      <c r="X494" s="236"/>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c r="A496" s="234" t="e">
        <f>TEAMS!#REF!</f>
        <v>#REF!</v>
      </c>
      <c r="B496" s="235"/>
      <c r="C496" s="235"/>
      <c r="D496" s="235"/>
      <c r="E496" s="235"/>
      <c r="F496" s="235"/>
      <c r="G496" s="235"/>
      <c r="H496" s="235"/>
      <c r="I496" s="235"/>
      <c r="J496" s="235"/>
      <c r="K496" s="236"/>
      <c r="L496" s="237" t="s">
        <v>5</v>
      </c>
      <c r="M496" s="238"/>
      <c r="N496" s="234" t="e">
        <f>TEAMS!#REF!</f>
        <v>#REF!</v>
      </c>
      <c r="O496" s="235"/>
      <c r="P496" s="235"/>
      <c r="Q496" s="235"/>
      <c r="R496" s="235"/>
      <c r="S496" s="235"/>
      <c r="T496" s="235"/>
      <c r="U496" s="235"/>
      <c r="V496" s="235"/>
      <c r="W496" s="235"/>
      <c r="X496" s="236"/>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c r="A498" s="234">
        <f>TEAMS!$P$6</f>
        <v>0</v>
      </c>
      <c r="B498" s="235"/>
      <c r="C498" s="235"/>
      <c r="D498" s="235"/>
      <c r="E498" s="235"/>
      <c r="F498" s="235"/>
      <c r="G498" s="235"/>
      <c r="H498" s="235"/>
      <c r="I498" s="235"/>
      <c r="J498" s="235"/>
      <c r="K498" s="236"/>
      <c r="L498" s="237" t="s">
        <v>6</v>
      </c>
      <c r="M498" s="239"/>
      <c r="N498" s="234">
        <f>TEAMS!$N$6</f>
        <v>0</v>
      </c>
      <c r="O498" s="235"/>
      <c r="P498" s="235"/>
      <c r="Q498" s="235"/>
      <c r="R498" s="235"/>
      <c r="S498" s="235"/>
      <c r="T498" s="235"/>
      <c r="U498" s="235"/>
      <c r="V498" s="235"/>
      <c r="W498" s="235"/>
      <c r="X498" s="236"/>
    </row>
    <row r="499" spans="1:24" ht="5.45" customHeight="1" thickTop="1"/>
    <row r="500" spans="1:24" ht="16.149999999999999" customHeight="1" thickBot="1">
      <c r="A500" s="23">
        <v>2</v>
      </c>
      <c r="C500" s="240" t="s">
        <v>9</v>
      </c>
      <c r="D500" s="240"/>
      <c r="E500" s="240"/>
      <c r="F500" s="240"/>
      <c r="G500" s="240"/>
      <c r="H500" s="240"/>
      <c r="I500" s="240"/>
      <c r="P500" s="240" t="s">
        <v>9</v>
      </c>
      <c r="Q500" s="240"/>
      <c r="R500" s="240"/>
      <c r="S500" s="240"/>
      <c r="T500" s="240"/>
      <c r="U500" s="240"/>
      <c r="V500" s="240"/>
    </row>
    <row r="501" spans="1:24" ht="30" customHeight="1" thickTop="1" thickBot="1">
      <c r="C501" s="241"/>
      <c r="D501" s="242"/>
      <c r="E501" s="242"/>
      <c r="F501" s="242"/>
      <c r="G501" s="242"/>
      <c r="H501" s="242"/>
      <c r="I501" s="243"/>
      <c r="P501" s="241"/>
      <c r="Q501" s="242"/>
      <c r="R501" s="242"/>
      <c r="S501" s="242"/>
      <c r="T501" s="242"/>
      <c r="U501" s="242"/>
      <c r="V501" s="243"/>
    </row>
    <row r="502" spans="1:24" ht="19.149999999999999" customHeight="1" thickTop="1">
      <c r="A502" s="247" t="s">
        <v>10</v>
      </c>
      <c r="B502" s="247"/>
      <c r="C502" s="247"/>
      <c r="D502" s="247"/>
      <c r="E502" s="247"/>
      <c r="F502" s="247"/>
      <c r="G502" s="247"/>
      <c r="H502" s="247"/>
      <c r="I502" s="247"/>
      <c r="J502" s="247"/>
      <c r="K502" s="247"/>
      <c r="N502" s="247" t="s">
        <v>10</v>
      </c>
      <c r="O502" s="247"/>
      <c r="P502" s="247"/>
      <c r="Q502" s="247"/>
      <c r="R502" s="247"/>
      <c r="S502" s="247"/>
      <c r="T502" s="247"/>
      <c r="U502" s="247"/>
      <c r="V502" s="247"/>
      <c r="W502" s="247"/>
      <c r="X502" s="247"/>
    </row>
    <row r="503" spans="1:24" ht="4.1500000000000004" customHeight="1" thickBot="1"/>
    <row r="504" spans="1:24" ht="28.15" customHeight="1" thickTop="1" thickBot="1">
      <c r="A504" s="241"/>
      <c r="B504" s="242"/>
      <c r="C504" s="242"/>
      <c r="D504" s="242"/>
      <c r="E504" s="242"/>
      <c r="F504" s="242"/>
      <c r="G504" s="242"/>
      <c r="H504" s="242"/>
      <c r="I504" s="242"/>
      <c r="J504" s="242"/>
      <c r="K504" s="243"/>
      <c r="L504" s="245">
        <v>22</v>
      </c>
      <c r="M504" s="246"/>
      <c r="N504" s="241"/>
      <c r="O504" s="242"/>
      <c r="P504" s="242"/>
      <c r="Q504" s="242"/>
      <c r="R504" s="242"/>
      <c r="S504" s="242"/>
      <c r="T504" s="242"/>
      <c r="U504" s="242"/>
      <c r="V504" s="242"/>
      <c r="W504" s="242"/>
      <c r="X504" s="243"/>
    </row>
    <row r="505" spans="1:24" ht="5.45" customHeight="1" thickTop="1"/>
    <row r="506" spans="1:24" ht="20.45" customHeight="1" thickBot="1">
      <c r="A506" s="227" t="s">
        <v>11</v>
      </c>
      <c r="B506" s="227"/>
      <c r="C506" s="227"/>
      <c r="D506" s="227"/>
      <c r="E506" s="227"/>
      <c r="F506" s="227"/>
      <c r="G506" s="227"/>
      <c r="H506" s="227"/>
      <c r="I506" s="227"/>
      <c r="J506" s="227"/>
      <c r="K506" s="227"/>
      <c r="L506" s="227"/>
      <c r="M506" s="244"/>
      <c r="N506" s="244"/>
      <c r="O506" s="244"/>
      <c r="P506" s="244"/>
      <c r="Q506" s="244"/>
      <c r="R506" s="244"/>
      <c r="S506" s="244"/>
      <c r="T506" s="244"/>
      <c r="U506" s="244"/>
      <c r="V506" s="244"/>
      <c r="W506" s="244"/>
      <c r="X506" s="244"/>
    </row>
    <row r="507" spans="1:24" ht="18">
      <c r="A507" s="220" t="str">
        <f>TEAMS!$D$1</f>
        <v>CLUB NAME</v>
      </c>
      <c r="B507" s="220"/>
      <c r="C507" s="220"/>
      <c r="D507" s="220"/>
      <c r="E507" s="220"/>
      <c r="F507" s="220"/>
      <c r="G507" s="220"/>
      <c r="H507" s="220"/>
      <c r="I507" s="220"/>
      <c r="J507" s="220"/>
      <c r="K507" s="220"/>
      <c r="L507" s="220"/>
      <c r="M507" s="220"/>
      <c r="N507" s="220"/>
      <c r="O507" s="220"/>
      <c r="P507" s="220"/>
      <c r="Q507" s="220"/>
      <c r="R507" s="220"/>
      <c r="S507" s="220"/>
      <c r="T507" s="220"/>
      <c r="U507" s="220"/>
      <c r="V507" s="220"/>
      <c r="W507" s="220"/>
      <c r="X507" s="220"/>
    </row>
    <row r="508" spans="1:24" ht="6" customHeight="1"/>
    <row r="509" spans="1:24" ht="15.75">
      <c r="A509" s="221" t="str">
        <f>TEAMS!$D$3</f>
        <v>Tuesday Mens Mufti.</v>
      </c>
      <c r="B509" s="221"/>
      <c r="C509" s="221"/>
      <c r="D509" s="221"/>
      <c r="E509" s="221"/>
      <c r="F509" s="221"/>
      <c r="G509" s="221"/>
      <c r="H509" s="221"/>
      <c r="I509" s="221"/>
      <c r="J509" s="221"/>
      <c r="K509" s="221"/>
      <c r="L509" s="221"/>
      <c r="M509" s="221"/>
      <c r="N509" s="221"/>
      <c r="O509" s="221"/>
      <c r="P509" s="221"/>
      <c r="Q509" s="221"/>
      <c r="R509" s="221"/>
      <c r="S509" s="221"/>
      <c r="T509" s="221"/>
      <c r="U509" s="221"/>
      <c r="V509" s="221"/>
      <c r="W509" s="221"/>
      <c r="X509" s="221"/>
    </row>
    <row r="510" spans="1:24" ht="6" customHeight="1"/>
    <row r="511" spans="1:24" ht="15.75">
      <c r="C511" s="222" t="s">
        <v>2</v>
      </c>
      <c r="D511" s="222"/>
      <c r="E511" s="222"/>
      <c r="F511" s="222"/>
      <c r="G511" s="222"/>
      <c r="H511" s="3"/>
      <c r="I511" s="222" t="s">
        <v>1</v>
      </c>
      <c r="J511" s="222"/>
      <c r="K511" s="222"/>
      <c r="L511" s="222"/>
      <c r="M511" s="222"/>
      <c r="N511" s="222"/>
      <c r="O511" s="222"/>
      <c r="P511" s="222"/>
      <c r="Q511" s="222"/>
      <c r="R511" s="222"/>
      <c r="S511" s="222"/>
      <c r="T511" s="222"/>
      <c r="U511" s="222"/>
      <c r="V511" s="222"/>
      <c r="W511" s="222"/>
      <c r="X511" s="222"/>
    </row>
    <row r="512" spans="1:24" ht="3" customHeight="1"/>
    <row r="513" spans="1:24" ht="21.6" customHeight="1" thickBot="1">
      <c r="C513" s="228">
        <f>TEAMS!$O$7</f>
        <v>0</v>
      </c>
      <c r="D513" s="229"/>
      <c r="E513" s="229"/>
      <c r="F513" s="229"/>
      <c r="G513" s="230"/>
      <c r="I513" s="231">
        <f>TEAMS!$D$2</f>
        <v>40609</v>
      </c>
      <c r="J513" s="232"/>
      <c r="K513" s="232"/>
      <c r="L513" s="232"/>
      <c r="M513" s="232"/>
      <c r="N513" s="232"/>
      <c r="O513" s="232"/>
      <c r="P513" s="232"/>
      <c r="Q513" s="232"/>
      <c r="R513" s="232"/>
      <c r="S513" s="232"/>
      <c r="T513" s="232"/>
      <c r="U513" s="232"/>
      <c r="V513" s="232"/>
      <c r="W513" s="232"/>
      <c r="X513" s="233"/>
    </row>
    <row r="514" spans="1:24" ht="13.5" thickTop="1"/>
    <row r="515" spans="1:24" ht="20.45" customHeight="1" thickBot="1">
      <c r="A515" s="234" t="e">
        <f>TEAMS!#REF!</f>
        <v>#REF!</v>
      </c>
      <c r="B515" s="235"/>
      <c r="C515" s="235"/>
      <c r="D515" s="235"/>
      <c r="E515" s="235"/>
      <c r="F515" s="235"/>
      <c r="G515" s="235"/>
      <c r="H515" s="235"/>
      <c r="I515" s="235"/>
      <c r="J515" s="235"/>
      <c r="K515" s="236"/>
      <c r="L515" s="237" t="s">
        <v>3</v>
      </c>
      <c r="M515" s="238"/>
      <c r="N515" s="234" t="e">
        <f>TEAMS!#REF!</f>
        <v>#REF!</v>
      </c>
      <c r="O515" s="235"/>
      <c r="P515" s="235"/>
      <c r="Q515" s="235"/>
      <c r="R515" s="235"/>
      <c r="S515" s="235"/>
      <c r="T515" s="235"/>
      <c r="U515" s="235"/>
      <c r="V515" s="235"/>
      <c r="W515" s="235"/>
      <c r="X515" s="236"/>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c r="A517" s="234" t="e">
        <f>TEAMS!#REF!</f>
        <v>#REF!</v>
      </c>
      <c r="B517" s="235"/>
      <c r="C517" s="235"/>
      <c r="D517" s="235"/>
      <c r="E517" s="235"/>
      <c r="F517" s="235"/>
      <c r="G517" s="235"/>
      <c r="H517" s="235"/>
      <c r="I517" s="235"/>
      <c r="J517" s="235"/>
      <c r="K517" s="236"/>
      <c r="L517" s="237" t="s">
        <v>4</v>
      </c>
      <c r="M517" s="238"/>
      <c r="N517" s="234" t="e">
        <f>TEAMS!#REF!</f>
        <v>#REF!</v>
      </c>
      <c r="O517" s="235"/>
      <c r="P517" s="235"/>
      <c r="Q517" s="235"/>
      <c r="R517" s="235"/>
      <c r="S517" s="235"/>
      <c r="T517" s="235"/>
      <c r="U517" s="235"/>
      <c r="V517" s="235"/>
      <c r="W517" s="235"/>
      <c r="X517" s="236"/>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c r="A519" s="234" t="e">
        <f>TEAMS!#REF!</f>
        <v>#REF!</v>
      </c>
      <c r="B519" s="235"/>
      <c r="C519" s="235"/>
      <c r="D519" s="235"/>
      <c r="E519" s="235"/>
      <c r="F519" s="235"/>
      <c r="G519" s="235"/>
      <c r="H519" s="235"/>
      <c r="I519" s="235"/>
      <c r="J519" s="235"/>
      <c r="K519" s="236"/>
      <c r="L519" s="237" t="s">
        <v>5</v>
      </c>
      <c r="M519" s="238"/>
      <c r="N519" s="234" t="e">
        <f>TEAMS!#REF!</f>
        <v>#REF!</v>
      </c>
      <c r="O519" s="235"/>
      <c r="P519" s="235"/>
      <c r="Q519" s="235"/>
      <c r="R519" s="235"/>
      <c r="S519" s="235"/>
      <c r="T519" s="235"/>
      <c r="U519" s="235"/>
      <c r="V519" s="235"/>
      <c r="W519" s="235"/>
      <c r="X519" s="236"/>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c r="A521" s="234">
        <f>TEAMS!$P$8</f>
        <v>0</v>
      </c>
      <c r="B521" s="235"/>
      <c r="C521" s="235"/>
      <c r="D521" s="235"/>
      <c r="E521" s="235"/>
      <c r="F521" s="235"/>
      <c r="G521" s="235"/>
      <c r="H521" s="235"/>
      <c r="I521" s="235"/>
      <c r="J521" s="235"/>
      <c r="K521" s="236"/>
      <c r="L521" s="237" t="s">
        <v>6</v>
      </c>
      <c r="M521" s="239"/>
      <c r="N521" s="234">
        <f>TEAMS!$N$8</f>
        <v>0</v>
      </c>
      <c r="O521" s="235"/>
      <c r="P521" s="235"/>
      <c r="Q521" s="235"/>
      <c r="R521" s="235"/>
      <c r="S521" s="235"/>
      <c r="T521" s="235"/>
      <c r="U521" s="235"/>
      <c r="V521" s="235"/>
      <c r="W521" s="235"/>
      <c r="X521" s="236"/>
    </row>
    <row r="522" spans="1:24" ht="5.45" customHeight="1" thickTop="1"/>
    <row r="523" spans="1:24" ht="16.149999999999999" customHeight="1" thickBot="1">
      <c r="A523" s="23">
        <v>2</v>
      </c>
      <c r="C523" s="240" t="s">
        <v>9</v>
      </c>
      <c r="D523" s="240"/>
      <c r="E523" s="240"/>
      <c r="F523" s="240"/>
      <c r="G523" s="240"/>
      <c r="H523" s="240"/>
      <c r="I523" s="240"/>
      <c r="P523" s="240" t="s">
        <v>9</v>
      </c>
      <c r="Q523" s="240"/>
      <c r="R523" s="240"/>
      <c r="S523" s="240"/>
      <c r="T523" s="240"/>
      <c r="U523" s="240"/>
      <c r="V523" s="240"/>
    </row>
    <row r="524" spans="1:24" ht="30" customHeight="1" thickTop="1" thickBot="1">
      <c r="C524" s="241"/>
      <c r="D524" s="242"/>
      <c r="E524" s="242"/>
      <c r="F524" s="242"/>
      <c r="G524" s="242"/>
      <c r="H524" s="242"/>
      <c r="I524" s="243"/>
      <c r="P524" s="241"/>
      <c r="Q524" s="242"/>
      <c r="R524" s="242"/>
      <c r="S524" s="242"/>
      <c r="T524" s="242"/>
      <c r="U524" s="242"/>
      <c r="V524" s="243"/>
    </row>
    <row r="525" spans="1:24" ht="19.149999999999999" customHeight="1" thickTop="1">
      <c r="A525" s="247" t="s">
        <v>10</v>
      </c>
      <c r="B525" s="247"/>
      <c r="C525" s="247"/>
      <c r="D525" s="247"/>
      <c r="E525" s="247"/>
      <c r="F525" s="247"/>
      <c r="G525" s="247"/>
      <c r="H525" s="247"/>
      <c r="I525" s="247"/>
      <c r="J525" s="247"/>
      <c r="K525" s="247"/>
      <c r="N525" s="247" t="s">
        <v>10</v>
      </c>
      <c r="O525" s="247"/>
      <c r="P525" s="247"/>
      <c r="Q525" s="247"/>
      <c r="R525" s="247"/>
      <c r="S525" s="247"/>
      <c r="T525" s="247"/>
      <c r="U525" s="247"/>
      <c r="V525" s="247"/>
      <c r="W525" s="247"/>
      <c r="X525" s="247"/>
    </row>
    <row r="526" spans="1:24" ht="4.1500000000000004" customHeight="1" thickBot="1"/>
    <row r="527" spans="1:24" ht="28.15" customHeight="1" thickTop="1" thickBot="1">
      <c r="A527" s="241"/>
      <c r="B527" s="242"/>
      <c r="C527" s="242"/>
      <c r="D527" s="242"/>
      <c r="E527" s="242"/>
      <c r="F527" s="242"/>
      <c r="G527" s="242"/>
      <c r="H527" s="242"/>
      <c r="I527" s="242"/>
      <c r="J527" s="242"/>
      <c r="K527" s="243"/>
      <c r="L527" s="245">
        <v>23</v>
      </c>
      <c r="M527" s="246"/>
      <c r="N527" s="241"/>
      <c r="O527" s="242"/>
      <c r="P527" s="242"/>
      <c r="Q527" s="242"/>
      <c r="R527" s="242"/>
      <c r="S527" s="242"/>
      <c r="T527" s="242"/>
      <c r="U527" s="242"/>
      <c r="V527" s="242"/>
      <c r="W527" s="242"/>
      <c r="X527" s="243"/>
    </row>
    <row r="528" spans="1:24" ht="5.45" customHeight="1" thickTop="1"/>
    <row r="529" spans="1:24" ht="20.45" customHeight="1" thickBot="1">
      <c r="A529" s="227" t="s">
        <v>11</v>
      </c>
      <c r="B529" s="227"/>
      <c r="C529" s="227"/>
      <c r="D529" s="227"/>
      <c r="E529" s="227"/>
      <c r="F529" s="227"/>
      <c r="G529" s="227"/>
      <c r="H529" s="227"/>
      <c r="I529" s="227"/>
      <c r="J529" s="227"/>
      <c r="K529" s="227"/>
      <c r="L529" s="227"/>
      <c r="M529" s="244"/>
      <c r="N529" s="244"/>
      <c r="O529" s="244"/>
      <c r="P529" s="244"/>
      <c r="Q529" s="244"/>
      <c r="R529" s="244"/>
      <c r="S529" s="244"/>
      <c r="T529" s="244"/>
      <c r="U529" s="244"/>
      <c r="V529" s="244"/>
      <c r="W529" s="244"/>
      <c r="X529" s="244"/>
    </row>
    <row r="530" spans="1:24" ht="18">
      <c r="A530" s="220" t="str">
        <f>TEAMS!$D$1</f>
        <v>CLUB NAME</v>
      </c>
      <c r="B530" s="220"/>
      <c r="C530" s="220"/>
      <c r="D530" s="220"/>
      <c r="E530" s="220"/>
      <c r="F530" s="220"/>
      <c r="G530" s="220"/>
      <c r="H530" s="220"/>
      <c r="I530" s="220"/>
      <c r="J530" s="220"/>
      <c r="K530" s="220"/>
      <c r="L530" s="220"/>
      <c r="M530" s="220"/>
      <c r="N530" s="220"/>
      <c r="O530" s="220"/>
      <c r="P530" s="220"/>
      <c r="Q530" s="220"/>
      <c r="R530" s="220"/>
      <c r="S530" s="220"/>
      <c r="T530" s="220"/>
      <c r="U530" s="220"/>
      <c r="V530" s="220"/>
      <c r="W530" s="220"/>
      <c r="X530" s="220"/>
    </row>
    <row r="531" spans="1:24" ht="6" customHeight="1"/>
    <row r="532" spans="1:24" ht="15.75">
      <c r="A532" s="221" t="str">
        <f>TEAMS!$D$3</f>
        <v>Tuesday Mens Mufti.</v>
      </c>
      <c r="B532" s="221"/>
      <c r="C532" s="221"/>
      <c r="D532" s="221"/>
      <c r="E532" s="221"/>
      <c r="F532" s="221"/>
      <c r="G532" s="221"/>
      <c r="H532" s="221"/>
      <c r="I532" s="221"/>
      <c r="J532" s="221"/>
      <c r="K532" s="221"/>
      <c r="L532" s="221"/>
      <c r="M532" s="221"/>
      <c r="N532" s="221"/>
      <c r="O532" s="221"/>
      <c r="P532" s="221"/>
      <c r="Q532" s="221"/>
      <c r="R532" s="221"/>
      <c r="S532" s="221"/>
      <c r="T532" s="221"/>
      <c r="U532" s="221"/>
      <c r="V532" s="221"/>
      <c r="W532" s="221"/>
      <c r="X532" s="221"/>
    </row>
    <row r="533" spans="1:24" ht="6" customHeight="1"/>
    <row r="534" spans="1:24" ht="15.75">
      <c r="C534" s="222" t="s">
        <v>2</v>
      </c>
      <c r="D534" s="222"/>
      <c r="E534" s="222"/>
      <c r="F534" s="222"/>
      <c r="G534" s="222"/>
      <c r="H534" s="3"/>
      <c r="I534" s="222" t="s">
        <v>1</v>
      </c>
      <c r="J534" s="222"/>
      <c r="K534" s="222"/>
      <c r="L534" s="222"/>
      <c r="M534" s="222"/>
      <c r="N534" s="222"/>
      <c r="O534" s="222"/>
      <c r="P534" s="222"/>
      <c r="Q534" s="222"/>
      <c r="R534" s="222"/>
      <c r="S534" s="222"/>
      <c r="T534" s="222"/>
      <c r="U534" s="222"/>
      <c r="V534" s="222"/>
      <c r="W534" s="222"/>
      <c r="X534" s="222"/>
    </row>
    <row r="535" spans="1:24" ht="3" customHeight="1"/>
    <row r="536" spans="1:24" ht="21.6" customHeight="1" thickBot="1">
      <c r="C536" s="228">
        <f>TEAMS!$O$9</f>
        <v>0</v>
      </c>
      <c r="D536" s="229"/>
      <c r="E536" s="229"/>
      <c r="F536" s="229"/>
      <c r="G536" s="230"/>
      <c r="I536" s="231">
        <f>TEAMS!$D$2</f>
        <v>40609</v>
      </c>
      <c r="J536" s="232"/>
      <c r="K536" s="232"/>
      <c r="L536" s="232"/>
      <c r="M536" s="232"/>
      <c r="N536" s="232"/>
      <c r="O536" s="232"/>
      <c r="P536" s="232"/>
      <c r="Q536" s="232"/>
      <c r="R536" s="232"/>
      <c r="S536" s="232"/>
      <c r="T536" s="232"/>
      <c r="U536" s="232"/>
      <c r="V536" s="232"/>
      <c r="W536" s="232"/>
      <c r="X536" s="233"/>
    </row>
    <row r="537" spans="1:24" ht="13.5" thickTop="1"/>
    <row r="538" spans="1:24" ht="20.45" customHeight="1" thickBot="1">
      <c r="A538" s="234" t="e">
        <f>TEAMS!#REF!</f>
        <v>#REF!</v>
      </c>
      <c r="B538" s="235"/>
      <c r="C538" s="235"/>
      <c r="D538" s="235"/>
      <c r="E538" s="235"/>
      <c r="F538" s="235"/>
      <c r="G538" s="235"/>
      <c r="H538" s="235"/>
      <c r="I538" s="235"/>
      <c r="J538" s="235"/>
      <c r="K538" s="236"/>
      <c r="L538" s="237" t="s">
        <v>3</v>
      </c>
      <c r="M538" s="238"/>
      <c r="N538" s="234" t="e">
        <f>TEAMS!#REF!</f>
        <v>#REF!</v>
      </c>
      <c r="O538" s="235"/>
      <c r="P538" s="235"/>
      <c r="Q538" s="235"/>
      <c r="R538" s="235"/>
      <c r="S538" s="235"/>
      <c r="T538" s="235"/>
      <c r="U538" s="235"/>
      <c r="V538" s="235"/>
      <c r="W538" s="235"/>
      <c r="X538" s="236"/>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c r="A540" s="234" t="e">
        <f>TEAMS!#REF!</f>
        <v>#REF!</v>
      </c>
      <c r="B540" s="235"/>
      <c r="C540" s="235"/>
      <c r="D540" s="235"/>
      <c r="E540" s="235"/>
      <c r="F540" s="235"/>
      <c r="G540" s="235"/>
      <c r="H540" s="235"/>
      <c r="I540" s="235"/>
      <c r="J540" s="235"/>
      <c r="K540" s="236"/>
      <c r="L540" s="237" t="s">
        <v>4</v>
      </c>
      <c r="M540" s="238"/>
      <c r="N540" s="234" t="e">
        <f>TEAMS!#REF!</f>
        <v>#REF!</v>
      </c>
      <c r="O540" s="235"/>
      <c r="P540" s="235"/>
      <c r="Q540" s="235"/>
      <c r="R540" s="235"/>
      <c r="S540" s="235"/>
      <c r="T540" s="235"/>
      <c r="U540" s="235"/>
      <c r="V540" s="235"/>
      <c r="W540" s="235"/>
      <c r="X540" s="236"/>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c r="A542" s="234" t="e">
        <f>TEAMS!#REF!</f>
        <v>#REF!</v>
      </c>
      <c r="B542" s="235"/>
      <c r="C542" s="235"/>
      <c r="D542" s="235"/>
      <c r="E542" s="235"/>
      <c r="F542" s="235"/>
      <c r="G542" s="235"/>
      <c r="H542" s="235"/>
      <c r="I542" s="235"/>
      <c r="J542" s="235"/>
      <c r="K542" s="236"/>
      <c r="L542" s="237" t="s">
        <v>5</v>
      </c>
      <c r="M542" s="238"/>
      <c r="N542" s="234" t="e">
        <f>TEAMS!#REF!</f>
        <v>#REF!</v>
      </c>
      <c r="O542" s="235"/>
      <c r="P542" s="235"/>
      <c r="Q542" s="235"/>
      <c r="R542" s="235"/>
      <c r="S542" s="235"/>
      <c r="T542" s="235"/>
      <c r="U542" s="235"/>
      <c r="V542" s="235"/>
      <c r="W542" s="235"/>
      <c r="X542" s="236"/>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c r="A544" s="234">
        <f>TEAMS!$P$10</f>
        <v>0</v>
      </c>
      <c r="B544" s="235"/>
      <c r="C544" s="235"/>
      <c r="D544" s="235"/>
      <c r="E544" s="235"/>
      <c r="F544" s="235"/>
      <c r="G544" s="235"/>
      <c r="H544" s="235"/>
      <c r="I544" s="235"/>
      <c r="J544" s="235"/>
      <c r="K544" s="236"/>
      <c r="L544" s="237" t="s">
        <v>6</v>
      </c>
      <c r="M544" s="239"/>
      <c r="N544" s="234">
        <f>TEAMS!$N$10</f>
        <v>0</v>
      </c>
      <c r="O544" s="235"/>
      <c r="P544" s="235"/>
      <c r="Q544" s="235"/>
      <c r="R544" s="235"/>
      <c r="S544" s="235"/>
      <c r="T544" s="235"/>
      <c r="U544" s="235"/>
      <c r="V544" s="235"/>
      <c r="W544" s="235"/>
      <c r="X544" s="236"/>
    </row>
    <row r="545" spans="1:24" ht="5.45" customHeight="1" thickTop="1"/>
    <row r="546" spans="1:24" ht="16.149999999999999" customHeight="1" thickBot="1">
      <c r="A546" s="23">
        <v>2</v>
      </c>
      <c r="C546" s="240" t="s">
        <v>9</v>
      </c>
      <c r="D546" s="240"/>
      <c r="E546" s="240"/>
      <c r="F546" s="240"/>
      <c r="G546" s="240"/>
      <c r="H546" s="240"/>
      <c r="I546" s="240"/>
      <c r="P546" s="240" t="s">
        <v>9</v>
      </c>
      <c r="Q546" s="240"/>
      <c r="R546" s="240"/>
      <c r="S546" s="240"/>
      <c r="T546" s="240"/>
      <c r="U546" s="240"/>
      <c r="V546" s="240"/>
    </row>
    <row r="547" spans="1:24" ht="30" customHeight="1" thickTop="1" thickBot="1">
      <c r="C547" s="241"/>
      <c r="D547" s="242"/>
      <c r="E547" s="242"/>
      <c r="F547" s="242"/>
      <c r="G547" s="242"/>
      <c r="H547" s="242"/>
      <c r="I547" s="243"/>
      <c r="P547" s="241"/>
      <c r="Q547" s="242"/>
      <c r="R547" s="242"/>
      <c r="S547" s="242"/>
      <c r="T547" s="242"/>
      <c r="U547" s="242"/>
      <c r="V547" s="243"/>
    </row>
    <row r="548" spans="1:24" ht="19.149999999999999" customHeight="1" thickTop="1">
      <c r="A548" s="247" t="s">
        <v>10</v>
      </c>
      <c r="B548" s="247"/>
      <c r="C548" s="247"/>
      <c r="D548" s="247"/>
      <c r="E548" s="247"/>
      <c r="F548" s="247"/>
      <c r="G548" s="247"/>
      <c r="H548" s="247"/>
      <c r="I548" s="247"/>
      <c r="J548" s="247"/>
      <c r="K548" s="247"/>
      <c r="N548" s="247" t="s">
        <v>10</v>
      </c>
      <c r="O548" s="247"/>
      <c r="P548" s="247"/>
      <c r="Q548" s="247"/>
      <c r="R548" s="247"/>
      <c r="S548" s="247"/>
      <c r="T548" s="247"/>
      <c r="U548" s="247"/>
      <c r="V548" s="247"/>
      <c r="W548" s="247"/>
      <c r="X548" s="247"/>
    </row>
    <row r="549" spans="1:24" ht="4.1500000000000004" customHeight="1" thickBot="1"/>
    <row r="550" spans="1:24" ht="28.15" customHeight="1" thickTop="1" thickBot="1">
      <c r="A550" s="241"/>
      <c r="B550" s="242"/>
      <c r="C550" s="242"/>
      <c r="D550" s="242"/>
      <c r="E550" s="242"/>
      <c r="F550" s="242"/>
      <c r="G550" s="242"/>
      <c r="H550" s="242"/>
      <c r="I550" s="242"/>
      <c r="J550" s="242"/>
      <c r="K550" s="243"/>
      <c r="L550" s="245">
        <v>24</v>
      </c>
      <c r="M550" s="246"/>
      <c r="N550" s="241"/>
      <c r="O550" s="242"/>
      <c r="P550" s="242"/>
      <c r="Q550" s="242"/>
      <c r="R550" s="242"/>
      <c r="S550" s="242"/>
      <c r="T550" s="242"/>
      <c r="U550" s="242"/>
      <c r="V550" s="242"/>
      <c r="W550" s="242"/>
      <c r="X550" s="243"/>
    </row>
    <row r="551" spans="1:24" ht="5.45" customHeight="1" thickTop="1"/>
    <row r="552" spans="1:24" ht="20.45" customHeight="1" thickBot="1">
      <c r="A552" s="227" t="s">
        <v>11</v>
      </c>
      <c r="B552" s="227"/>
      <c r="C552" s="227"/>
      <c r="D552" s="227"/>
      <c r="E552" s="227"/>
      <c r="F552" s="227"/>
      <c r="G552" s="227"/>
      <c r="H552" s="227"/>
      <c r="I552" s="227"/>
      <c r="J552" s="227"/>
      <c r="K552" s="227"/>
      <c r="L552" s="227"/>
      <c r="M552" s="244"/>
      <c r="N552" s="244"/>
      <c r="O552" s="244"/>
      <c r="P552" s="244"/>
      <c r="Q552" s="244"/>
      <c r="R552" s="244"/>
      <c r="S552" s="244"/>
      <c r="T552" s="244"/>
      <c r="U552" s="244"/>
      <c r="V552" s="244"/>
      <c r="W552" s="244"/>
      <c r="X552" s="244"/>
    </row>
    <row r="553" spans="1:24" ht="18">
      <c r="A553" s="220" t="str">
        <f>TEAMS!$D$1</f>
        <v>CLUB NAME</v>
      </c>
      <c r="B553" s="220"/>
      <c r="C553" s="220"/>
      <c r="D553" s="220"/>
      <c r="E553" s="220"/>
      <c r="F553" s="220"/>
      <c r="G553" s="220"/>
      <c r="H553" s="220"/>
      <c r="I553" s="220"/>
      <c r="J553" s="220"/>
      <c r="K553" s="220"/>
      <c r="L553" s="220"/>
      <c r="M553" s="220"/>
      <c r="N553" s="220"/>
      <c r="O553" s="220"/>
      <c r="P553" s="220"/>
      <c r="Q553" s="220"/>
      <c r="R553" s="220"/>
      <c r="S553" s="220"/>
      <c r="T553" s="220"/>
      <c r="U553" s="220"/>
      <c r="V553" s="220"/>
      <c r="W553" s="220"/>
      <c r="X553" s="220"/>
    </row>
    <row r="554" spans="1:24" ht="6" customHeight="1"/>
    <row r="555" spans="1:24" ht="15.75">
      <c r="A555" s="221" t="str">
        <f>TEAMS!$D$3</f>
        <v>Tuesday Mens Mufti.</v>
      </c>
      <c r="B555" s="221"/>
      <c r="C555" s="221"/>
      <c r="D555" s="221"/>
      <c r="E555" s="221"/>
      <c r="F555" s="221"/>
      <c r="G555" s="221"/>
      <c r="H555" s="221"/>
      <c r="I555" s="221"/>
      <c r="J555" s="221"/>
      <c r="K555" s="221"/>
      <c r="L555" s="221"/>
      <c r="M555" s="221"/>
      <c r="N555" s="221"/>
      <c r="O555" s="221"/>
      <c r="P555" s="221"/>
      <c r="Q555" s="221"/>
      <c r="R555" s="221"/>
      <c r="S555" s="221"/>
      <c r="T555" s="221"/>
      <c r="U555" s="221"/>
      <c r="V555" s="221"/>
      <c r="W555" s="221"/>
      <c r="X555" s="221"/>
    </row>
    <row r="556" spans="1:24" ht="6" customHeight="1"/>
    <row r="557" spans="1:24" ht="15.75">
      <c r="C557" s="222" t="s">
        <v>2</v>
      </c>
      <c r="D557" s="222"/>
      <c r="E557" s="222"/>
      <c r="F557" s="222"/>
      <c r="G557" s="222"/>
      <c r="H557" s="3"/>
      <c r="I557" s="222" t="s">
        <v>1</v>
      </c>
      <c r="J557" s="222"/>
      <c r="K557" s="222"/>
      <c r="L557" s="222"/>
      <c r="M557" s="222"/>
      <c r="N557" s="222"/>
      <c r="O557" s="222"/>
      <c r="P557" s="222"/>
      <c r="Q557" s="222"/>
      <c r="R557" s="222"/>
      <c r="S557" s="222"/>
      <c r="T557" s="222"/>
      <c r="U557" s="222"/>
      <c r="V557" s="222"/>
      <c r="W557" s="222"/>
      <c r="X557" s="222"/>
    </row>
    <row r="558" spans="1:24" ht="3" customHeight="1"/>
    <row r="559" spans="1:24" ht="21.6" customHeight="1" thickBot="1">
      <c r="C559" s="228">
        <f>TEAMS!$O$11</f>
        <v>0</v>
      </c>
      <c r="D559" s="229"/>
      <c r="E559" s="229"/>
      <c r="F559" s="229"/>
      <c r="G559" s="230"/>
      <c r="I559" s="231">
        <f>TEAMS!$D$2</f>
        <v>40609</v>
      </c>
      <c r="J559" s="232"/>
      <c r="K559" s="232"/>
      <c r="L559" s="232"/>
      <c r="M559" s="232"/>
      <c r="N559" s="232"/>
      <c r="O559" s="232"/>
      <c r="P559" s="232"/>
      <c r="Q559" s="232"/>
      <c r="R559" s="232"/>
      <c r="S559" s="232"/>
      <c r="T559" s="232"/>
      <c r="U559" s="232"/>
      <c r="V559" s="232"/>
      <c r="W559" s="232"/>
      <c r="X559" s="233"/>
    </row>
    <row r="560" spans="1:24" ht="13.5" thickTop="1"/>
    <row r="561" spans="1:24" ht="20.45" customHeight="1" thickBot="1">
      <c r="A561" s="234" t="e">
        <f>TEAMS!#REF!</f>
        <v>#REF!</v>
      </c>
      <c r="B561" s="235"/>
      <c r="C561" s="235"/>
      <c r="D561" s="235"/>
      <c r="E561" s="235"/>
      <c r="F561" s="235"/>
      <c r="G561" s="235"/>
      <c r="H561" s="235"/>
      <c r="I561" s="235"/>
      <c r="J561" s="235"/>
      <c r="K561" s="236"/>
      <c r="L561" s="237" t="s">
        <v>3</v>
      </c>
      <c r="M561" s="238"/>
      <c r="N561" s="234" t="e">
        <f>TEAMS!#REF!</f>
        <v>#REF!</v>
      </c>
      <c r="O561" s="235"/>
      <c r="P561" s="235"/>
      <c r="Q561" s="235"/>
      <c r="R561" s="235"/>
      <c r="S561" s="235"/>
      <c r="T561" s="235"/>
      <c r="U561" s="235"/>
      <c r="V561" s="235"/>
      <c r="W561" s="235"/>
      <c r="X561" s="236"/>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c r="A563" s="234" t="e">
        <f>TEAMS!#REF!</f>
        <v>#REF!</v>
      </c>
      <c r="B563" s="235"/>
      <c r="C563" s="235"/>
      <c r="D563" s="235"/>
      <c r="E563" s="235"/>
      <c r="F563" s="235"/>
      <c r="G563" s="235"/>
      <c r="H563" s="235"/>
      <c r="I563" s="235"/>
      <c r="J563" s="235"/>
      <c r="K563" s="236"/>
      <c r="L563" s="237" t="s">
        <v>4</v>
      </c>
      <c r="M563" s="238"/>
      <c r="N563" s="234" t="e">
        <f>TEAMS!#REF!</f>
        <v>#REF!</v>
      </c>
      <c r="O563" s="235"/>
      <c r="P563" s="235"/>
      <c r="Q563" s="235"/>
      <c r="R563" s="235"/>
      <c r="S563" s="235"/>
      <c r="T563" s="235"/>
      <c r="U563" s="235"/>
      <c r="V563" s="235"/>
      <c r="W563" s="235"/>
      <c r="X563" s="236"/>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c r="A565" s="234" t="e">
        <f>TEAMS!#REF!</f>
        <v>#REF!</v>
      </c>
      <c r="B565" s="235"/>
      <c r="C565" s="235"/>
      <c r="D565" s="235"/>
      <c r="E565" s="235"/>
      <c r="F565" s="235"/>
      <c r="G565" s="235"/>
      <c r="H565" s="235"/>
      <c r="I565" s="235"/>
      <c r="J565" s="235"/>
      <c r="K565" s="236"/>
      <c r="L565" s="237" t="s">
        <v>5</v>
      </c>
      <c r="M565" s="238"/>
      <c r="N565" s="234" t="e">
        <f>TEAMS!#REF!</f>
        <v>#REF!</v>
      </c>
      <c r="O565" s="235"/>
      <c r="P565" s="235"/>
      <c r="Q565" s="235"/>
      <c r="R565" s="235"/>
      <c r="S565" s="235"/>
      <c r="T565" s="235"/>
      <c r="U565" s="235"/>
      <c r="V565" s="235"/>
      <c r="W565" s="235"/>
      <c r="X565" s="236"/>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c r="A567" s="234">
        <f>TEAMS!$P$12</f>
        <v>0</v>
      </c>
      <c r="B567" s="235"/>
      <c r="C567" s="235"/>
      <c r="D567" s="235"/>
      <c r="E567" s="235"/>
      <c r="F567" s="235"/>
      <c r="G567" s="235"/>
      <c r="H567" s="235"/>
      <c r="I567" s="235"/>
      <c r="J567" s="235"/>
      <c r="K567" s="236"/>
      <c r="L567" s="237" t="s">
        <v>6</v>
      </c>
      <c r="M567" s="239"/>
      <c r="N567" s="234">
        <f>TEAMS!$N$12</f>
        <v>0</v>
      </c>
      <c r="O567" s="235"/>
      <c r="P567" s="235"/>
      <c r="Q567" s="235"/>
      <c r="R567" s="235"/>
      <c r="S567" s="235"/>
      <c r="T567" s="235"/>
      <c r="U567" s="235"/>
      <c r="V567" s="235"/>
      <c r="W567" s="235"/>
      <c r="X567" s="236"/>
    </row>
    <row r="568" spans="1:24" ht="5.45" customHeight="1" thickTop="1"/>
    <row r="569" spans="1:24" ht="16.149999999999999" customHeight="1" thickBot="1">
      <c r="A569" s="23">
        <v>2</v>
      </c>
      <c r="C569" s="240" t="s">
        <v>9</v>
      </c>
      <c r="D569" s="240"/>
      <c r="E569" s="240"/>
      <c r="F569" s="240"/>
      <c r="G569" s="240"/>
      <c r="H569" s="240"/>
      <c r="I569" s="240"/>
      <c r="P569" s="240" t="s">
        <v>9</v>
      </c>
      <c r="Q569" s="240"/>
      <c r="R569" s="240"/>
      <c r="S569" s="240"/>
      <c r="T569" s="240"/>
      <c r="U569" s="240"/>
      <c r="V569" s="240"/>
    </row>
    <row r="570" spans="1:24" ht="30" customHeight="1" thickTop="1" thickBot="1">
      <c r="C570" s="241"/>
      <c r="D570" s="242"/>
      <c r="E570" s="242"/>
      <c r="F570" s="242"/>
      <c r="G570" s="242"/>
      <c r="H570" s="242"/>
      <c r="I570" s="243"/>
      <c r="P570" s="241"/>
      <c r="Q570" s="242"/>
      <c r="R570" s="242"/>
      <c r="S570" s="242"/>
      <c r="T570" s="242"/>
      <c r="U570" s="242"/>
      <c r="V570" s="243"/>
    </row>
    <row r="571" spans="1:24" ht="19.149999999999999" customHeight="1" thickTop="1">
      <c r="A571" s="247" t="s">
        <v>10</v>
      </c>
      <c r="B571" s="247"/>
      <c r="C571" s="247"/>
      <c r="D571" s="247"/>
      <c r="E571" s="247"/>
      <c r="F571" s="247"/>
      <c r="G571" s="247"/>
      <c r="H571" s="247"/>
      <c r="I571" s="247"/>
      <c r="J571" s="247"/>
      <c r="K571" s="247"/>
      <c r="N571" s="247" t="s">
        <v>10</v>
      </c>
      <c r="O571" s="247"/>
      <c r="P571" s="247"/>
      <c r="Q571" s="247"/>
      <c r="R571" s="247"/>
      <c r="S571" s="247"/>
      <c r="T571" s="247"/>
      <c r="U571" s="247"/>
      <c r="V571" s="247"/>
      <c r="W571" s="247"/>
      <c r="X571" s="247"/>
    </row>
    <row r="572" spans="1:24" ht="4.1500000000000004" customHeight="1" thickBot="1"/>
    <row r="573" spans="1:24" ht="28.15" customHeight="1" thickTop="1" thickBot="1">
      <c r="A573" s="241"/>
      <c r="B573" s="242"/>
      <c r="C573" s="242"/>
      <c r="D573" s="242"/>
      <c r="E573" s="242"/>
      <c r="F573" s="242"/>
      <c r="G573" s="242"/>
      <c r="H573" s="242"/>
      <c r="I573" s="242"/>
      <c r="J573" s="242"/>
      <c r="K573" s="243"/>
      <c r="L573" s="245">
        <v>25</v>
      </c>
      <c r="M573" s="246"/>
      <c r="N573" s="241"/>
      <c r="O573" s="242"/>
      <c r="P573" s="242"/>
      <c r="Q573" s="242"/>
      <c r="R573" s="242"/>
      <c r="S573" s="242"/>
      <c r="T573" s="242"/>
      <c r="U573" s="242"/>
      <c r="V573" s="242"/>
      <c r="W573" s="242"/>
      <c r="X573" s="243"/>
    </row>
    <row r="574" spans="1:24" ht="5.45" customHeight="1" thickTop="1"/>
    <row r="575" spans="1:24" ht="20.45" customHeight="1" thickBot="1">
      <c r="A575" s="227" t="s">
        <v>11</v>
      </c>
      <c r="B575" s="227"/>
      <c r="C575" s="227"/>
      <c r="D575" s="227"/>
      <c r="E575" s="227"/>
      <c r="F575" s="227"/>
      <c r="G575" s="227"/>
      <c r="H575" s="227"/>
      <c r="I575" s="227"/>
      <c r="J575" s="227"/>
      <c r="K575" s="227"/>
      <c r="L575" s="227"/>
      <c r="M575" s="244"/>
      <c r="N575" s="244"/>
      <c r="O575" s="244"/>
      <c r="P575" s="244"/>
      <c r="Q575" s="244"/>
      <c r="R575" s="244"/>
      <c r="S575" s="244"/>
      <c r="T575" s="244"/>
      <c r="U575" s="244"/>
      <c r="V575" s="244"/>
      <c r="W575" s="244"/>
      <c r="X575" s="244"/>
    </row>
    <row r="576" spans="1:24" ht="18">
      <c r="A576" s="220" t="str">
        <f>TEAMS!$D$1</f>
        <v>CLUB NAME</v>
      </c>
      <c r="B576" s="220"/>
      <c r="C576" s="220"/>
      <c r="D576" s="220"/>
      <c r="E576" s="220"/>
      <c r="F576" s="220"/>
      <c r="G576" s="220"/>
      <c r="H576" s="220"/>
      <c r="I576" s="220"/>
      <c r="J576" s="220"/>
      <c r="K576" s="220"/>
      <c r="L576" s="220"/>
      <c r="M576" s="220"/>
      <c r="N576" s="220"/>
      <c r="O576" s="220"/>
      <c r="P576" s="220"/>
      <c r="Q576" s="220"/>
      <c r="R576" s="220"/>
      <c r="S576" s="220"/>
      <c r="T576" s="220"/>
      <c r="U576" s="220"/>
      <c r="V576" s="220"/>
      <c r="W576" s="220"/>
      <c r="X576" s="220"/>
    </row>
    <row r="577" spans="1:24" ht="6" customHeight="1"/>
    <row r="578" spans="1:24" ht="15.75">
      <c r="A578" s="221" t="str">
        <f>TEAMS!$D$3</f>
        <v>Tuesday Mens Mufti.</v>
      </c>
      <c r="B578" s="221"/>
      <c r="C578" s="221"/>
      <c r="D578" s="221"/>
      <c r="E578" s="221"/>
      <c r="F578" s="221"/>
      <c r="G578" s="221"/>
      <c r="H578" s="221"/>
      <c r="I578" s="221"/>
      <c r="J578" s="221"/>
      <c r="K578" s="221"/>
      <c r="L578" s="221"/>
      <c r="M578" s="221"/>
      <c r="N578" s="221"/>
      <c r="O578" s="221"/>
      <c r="P578" s="221"/>
      <c r="Q578" s="221"/>
      <c r="R578" s="221"/>
      <c r="S578" s="221"/>
      <c r="T578" s="221"/>
      <c r="U578" s="221"/>
      <c r="V578" s="221"/>
      <c r="W578" s="221"/>
      <c r="X578" s="221"/>
    </row>
    <row r="579" spans="1:24" ht="6" customHeight="1"/>
    <row r="580" spans="1:24" ht="15.75">
      <c r="C580" s="222" t="s">
        <v>2</v>
      </c>
      <c r="D580" s="222"/>
      <c r="E580" s="222"/>
      <c r="F580" s="222"/>
      <c r="G580" s="222"/>
      <c r="H580" s="3"/>
      <c r="I580" s="222" t="s">
        <v>1</v>
      </c>
      <c r="J580" s="222"/>
      <c r="K580" s="222"/>
      <c r="L580" s="222"/>
      <c r="M580" s="222"/>
      <c r="N580" s="222"/>
      <c r="O580" s="222"/>
      <c r="P580" s="222"/>
      <c r="Q580" s="222"/>
      <c r="R580" s="222"/>
      <c r="S580" s="222"/>
      <c r="T580" s="222"/>
      <c r="U580" s="222"/>
      <c r="V580" s="222"/>
      <c r="W580" s="222"/>
      <c r="X580" s="222"/>
    </row>
    <row r="581" spans="1:24" ht="3" customHeight="1"/>
    <row r="582" spans="1:24" ht="21.6" customHeight="1" thickBot="1">
      <c r="C582" s="228">
        <f>TEAMS!$O$13</f>
        <v>0</v>
      </c>
      <c r="D582" s="229"/>
      <c r="E582" s="229"/>
      <c r="F582" s="229"/>
      <c r="G582" s="230"/>
      <c r="I582" s="231">
        <f>TEAMS!$D$2</f>
        <v>40609</v>
      </c>
      <c r="J582" s="232"/>
      <c r="K582" s="232"/>
      <c r="L582" s="232"/>
      <c r="M582" s="232"/>
      <c r="N582" s="232"/>
      <c r="O582" s="232"/>
      <c r="P582" s="232"/>
      <c r="Q582" s="232"/>
      <c r="R582" s="232"/>
      <c r="S582" s="232"/>
      <c r="T582" s="232"/>
      <c r="U582" s="232"/>
      <c r="V582" s="232"/>
      <c r="W582" s="232"/>
      <c r="X582" s="233"/>
    </row>
    <row r="583" spans="1:24" ht="13.5" thickTop="1"/>
    <row r="584" spans="1:24" ht="20.45" customHeight="1" thickBot="1">
      <c r="A584" s="234" t="e">
        <f>TEAMS!#REF!</f>
        <v>#REF!</v>
      </c>
      <c r="B584" s="235"/>
      <c r="C584" s="235"/>
      <c r="D584" s="235"/>
      <c r="E584" s="235"/>
      <c r="F584" s="235"/>
      <c r="G584" s="235"/>
      <c r="H584" s="235"/>
      <c r="I584" s="235"/>
      <c r="J584" s="235"/>
      <c r="K584" s="236"/>
      <c r="L584" s="237" t="s">
        <v>3</v>
      </c>
      <c r="M584" s="238"/>
      <c r="N584" s="234" t="e">
        <f>TEAMS!#REF!</f>
        <v>#REF!</v>
      </c>
      <c r="O584" s="235"/>
      <c r="P584" s="235"/>
      <c r="Q584" s="235"/>
      <c r="R584" s="235"/>
      <c r="S584" s="235"/>
      <c r="T584" s="235"/>
      <c r="U584" s="235"/>
      <c r="V584" s="235"/>
      <c r="W584" s="235"/>
      <c r="X584" s="236"/>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c r="A586" s="234" t="e">
        <f>TEAMS!#REF!</f>
        <v>#REF!</v>
      </c>
      <c r="B586" s="235"/>
      <c r="C586" s="235"/>
      <c r="D586" s="235"/>
      <c r="E586" s="235"/>
      <c r="F586" s="235"/>
      <c r="G586" s="235"/>
      <c r="H586" s="235"/>
      <c r="I586" s="235"/>
      <c r="J586" s="235"/>
      <c r="K586" s="236"/>
      <c r="L586" s="237" t="s">
        <v>4</v>
      </c>
      <c r="M586" s="238"/>
      <c r="N586" s="234" t="e">
        <f>TEAMS!#REF!</f>
        <v>#REF!</v>
      </c>
      <c r="O586" s="235"/>
      <c r="P586" s="235"/>
      <c r="Q586" s="235"/>
      <c r="R586" s="235"/>
      <c r="S586" s="235"/>
      <c r="T586" s="235"/>
      <c r="U586" s="235"/>
      <c r="V586" s="235"/>
      <c r="W586" s="235"/>
      <c r="X586" s="236"/>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c r="A588" s="234" t="e">
        <f>TEAMS!#REF!</f>
        <v>#REF!</v>
      </c>
      <c r="B588" s="235"/>
      <c r="C588" s="235"/>
      <c r="D588" s="235"/>
      <c r="E588" s="235"/>
      <c r="F588" s="235"/>
      <c r="G588" s="235"/>
      <c r="H588" s="235"/>
      <c r="I588" s="235"/>
      <c r="J588" s="235"/>
      <c r="K588" s="236"/>
      <c r="L588" s="237" t="s">
        <v>5</v>
      </c>
      <c r="M588" s="238"/>
      <c r="N588" s="234" t="e">
        <f>TEAMS!#REF!</f>
        <v>#REF!</v>
      </c>
      <c r="O588" s="235"/>
      <c r="P588" s="235"/>
      <c r="Q588" s="235"/>
      <c r="R588" s="235"/>
      <c r="S588" s="235"/>
      <c r="T588" s="235"/>
      <c r="U588" s="235"/>
      <c r="V588" s="235"/>
      <c r="W588" s="235"/>
      <c r="X588" s="236"/>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c r="A590" s="234">
        <f>TEAMS!$P$14</f>
        <v>0</v>
      </c>
      <c r="B590" s="235"/>
      <c r="C590" s="235"/>
      <c r="D590" s="235"/>
      <c r="E590" s="235"/>
      <c r="F590" s="235"/>
      <c r="G590" s="235"/>
      <c r="H590" s="235"/>
      <c r="I590" s="235"/>
      <c r="J590" s="235"/>
      <c r="K590" s="236"/>
      <c r="L590" s="237" t="s">
        <v>6</v>
      </c>
      <c r="M590" s="239"/>
      <c r="N590" s="234">
        <f>TEAMS!$N$14</f>
        <v>0</v>
      </c>
      <c r="O590" s="235"/>
      <c r="P590" s="235"/>
      <c r="Q590" s="235"/>
      <c r="R590" s="235"/>
      <c r="S590" s="235"/>
      <c r="T590" s="235"/>
      <c r="U590" s="235"/>
      <c r="V590" s="235"/>
      <c r="W590" s="235"/>
      <c r="X590" s="236"/>
    </row>
    <row r="591" spans="1:24" ht="5.45" customHeight="1" thickTop="1"/>
    <row r="592" spans="1:24" ht="16.149999999999999" customHeight="1" thickBot="1">
      <c r="A592" s="23">
        <v>2</v>
      </c>
      <c r="C592" s="240" t="s">
        <v>9</v>
      </c>
      <c r="D592" s="240"/>
      <c r="E592" s="240"/>
      <c r="F592" s="240"/>
      <c r="G592" s="240"/>
      <c r="H592" s="240"/>
      <c r="I592" s="240"/>
      <c r="P592" s="240" t="s">
        <v>9</v>
      </c>
      <c r="Q592" s="240"/>
      <c r="R592" s="240"/>
      <c r="S592" s="240"/>
      <c r="T592" s="240"/>
      <c r="U592" s="240"/>
      <c r="V592" s="240"/>
    </row>
    <row r="593" spans="1:24" ht="30" customHeight="1" thickTop="1" thickBot="1">
      <c r="C593" s="241"/>
      <c r="D593" s="242"/>
      <c r="E593" s="242"/>
      <c r="F593" s="242"/>
      <c r="G593" s="242"/>
      <c r="H593" s="242"/>
      <c r="I593" s="243"/>
      <c r="P593" s="241"/>
      <c r="Q593" s="242"/>
      <c r="R593" s="242"/>
      <c r="S593" s="242"/>
      <c r="T593" s="242"/>
      <c r="U593" s="242"/>
      <c r="V593" s="243"/>
    </row>
    <row r="594" spans="1:24" ht="19.149999999999999" customHeight="1" thickTop="1">
      <c r="A594" s="247" t="s">
        <v>10</v>
      </c>
      <c r="B594" s="247"/>
      <c r="C594" s="247"/>
      <c r="D594" s="247"/>
      <c r="E594" s="247"/>
      <c r="F594" s="247"/>
      <c r="G594" s="247"/>
      <c r="H594" s="247"/>
      <c r="I594" s="247"/>
      <c r="J594" s="247"/>
      <c r="K594" s="247"/>
      <c r="N594" s="247" t="s">
        <v>10</v>
      </c>
      <c r="O594" s="247"/>
      <c r="P594" s="247"/>
      <c r="Q594" s="247"/>
      <c r="R594" s="247"/>
      <c r="S594" s="247"/>
      <c r="T594" s="247"/>
      <c r="U594" s="247"/>
      <c r="V594" s="247"/>
      <c r="W594" s="247"/>
      <c r="X594" s="247"/>
    </row>
    <row r="595" spans="1:24" ht="4.1500000000000004" customHeight="1" thickBot="1"/>
    <row r="596" spans="1:24" ht="28.15" customHeight="1" thickTop="1" thickBot="1">
      <c r="A596" s="241"/>
      <c r="B596" s="242"/>
      <c r="C596" s="242"/>
      <c r="D596" s="242"/>
      <c r="E596" s="242"/>
      <c r="F596" s="242"/>
      <c r="G596" s="242"/>
      <c r="H596" s="242"/>
      <c r="I596" s="242"/>
      <c r="J596" s="242"/>
      <c r="K596" s="243"/>
      <c r="L596" s="245">
        <v>26</v>
      </c>
      <c r="M596" s="246"/>
      <c r="N596" s="241"/>
      <c r="O596" s="242"/>
      <c r="P596" s="242"/>
      <c r="Q596" s="242"/>
      <c r="R596" s="242"/>
      <c r="S596" s="242"/>
      <c r="T596" s="242"/>
      <c r="U596" s="242"/>
      <c r="V596" s="242"/>
      <c r="W596" s="242"/>
      <c r="X596" s="243"/>
    </row>
    <row r="597" spans="1:24" ht="5.45" customHeight="1" thickTop="1"/>
    <row r="598" spans="1:24" ht="20.45" customHeight="1" thickBot="1">
      <c r="A598" s="227" t="s">
        <v>11</v>
      </c>
      <c r="B598" s="227"/>
      <c r="C598" s="227"/>
      <c r="D598" s="227"/>
      <c r="E598" s="227"/>
      <c r="F598" s="227"/>
      <c r="G598" s="227"/>
      <c r="H598" s="227"/>
      <c r="I598" s="227"/>
      <c r="J598" s="227"/>
      <c r="K598" s="227"/>
      <c r="L598" s="227"/>
      <c r="M598" s="244"/>
      <c r="N598" s="244"/>
      <c r="O598" s="244"/>
      <c r="P598" s="244"/>
      <c r="Q598" s="244"/>
      <c r="R598" s="244"/>
      <c r="S598" s="244"/>
      <c r="T598" s="244"/>
      <c r="U598" s="244"/>
      <c r="V598" s="244"/>
      <c r="W598" s="244"/>
      <c r="X598" s="244"/>
    </row>
    <row r="599" spans="1:24" ht="18">
      <c r="A599" s="220" t="str">
        <f>TEAMS!$D$1</f>
        <v>CLUB NAME</v>
      </c>
      <c r="B599" s="220"/>
      <c r="C599" s="220"/>
      <c r="D599" s="220"/>
      <c r="E599" s="220"/>
      <c r="F599" s="220"/>
      <c r="G599" s="220"/>
      <c r="H599" s="220"/>
      <c r="I599" s="220"/>
      <c r="J599" s="220"/>
      <c r="K599" s="220"/>
      <c r="L599" s="220"/>
      <c r="M599" s="220"/>
      <c r="N599" s="220"/>
      <c r="O599" s="220"/>
      <c r="P599" s="220"/>
      <c r="Q599" s="220"/>
      <c r="R599" s="220"/>
      <c r="S599" s="220"/>
      <c r="T599" s="220"/>
      <c r="U599" s="220"/>
      <c r="V599" s="220"/>
      <c r="W599" s="220"/>
      <c r="X599" s="220"/>
    </row>
    <row r="600" spans="1:24" ht="6" customHeight="1"/>
    <row r="601" spans="1:24" ht="15.75">
      <c r="A601" s="221" t="str">
        <f>TEAMS!$D$3</f>
        <v>Tuesday Mens Mufti.</v>
      </c>
      <c r="B601" s="221"/>
      <c r="C601" s="221"/>
      <c r="D601" s="221"/>
      <c r="E601" s="221"/>
      <c r="F601" s="221"/>
      <c r="G601" s="221"/>
      <c r="H601" s="221"/>
      <c r="I601" s="221"/>
      <c r="J601" s="221"/>
      <c r="K601" s="221"/>
      <c r="L601" s="221"/>
      <c r="M601" s="221"/>
      <c r="N601" s="221"/>
      <c r="O601" s="221"/>
      <c r="P601" s="221"/>
      <c r="Q601" s="221"/>
      <c r="R601" s="221"/>
      <c r="S601" s="221"/>
      <c r="T601" s="221"/>
      <c r="U601" s="221"/>
      <c r="V601" s="221"/>
      <c r="W601" s="221"/>
      <c r="X601" s="221"/>
    </row>
    <row r="602" spans="1:24" ht="6" customHeight="1"/>
    <row r="603" spans="1:24" ht="15.75">
      <c r="C603" s="222" t="s">
        <v>2</v>
      </c>
      <c r="D603" s="222"/>
      <c r="E603" s="222"/>
      <c r="F603" s="222"/>
      <c r="G603" s="222"/>
      <c r="H603" s="3"/>
      <c r="I603" s="222" t="s">
        <v>1</v>
      </c>
      <c r="J603" s="222"/>
      <c r="K603" s="222"/>
      <c r="L603" s="222"/>
      <c r="M603" s="222"/>
      <c r="N603" s="222"/>
      <c r="O603" s="222"/>
      <c r="P603" s="222"/>
      <c r="Q603" s="222"/>
      <c r="R603" s="222"/>
      <c r="S603" s="222"/>
      <c r="T603" s="222"/>
      <c r="U603" s="222"/>
      <c r="V603" s="222"/>
      <c r="W603" s="222"/>
      <c r="X603" s="222"/>
    </row>
    <row r="604" spans="1:24" ht="3" customHeight="1"/>
    <row r="605" spans="1:24" ht="21.6" customHeight="1" thickBot="1">
      <c r="C605" s="228">
        <f>TEAMS!$O$15</f>
        <v>0</v>
      </c>
      <c r="D605" s="229"/>
      <c r="E605" s="229"/>
      <c r="F605" s="229"/>
      <c r="G605" s="230"/>
      <c r="I605" s="231">
        <f>TEAMS!$D$2</f>
        <v>40609</v>
      </c>
      <c r="J605" s="232"/>
      <c r="K605" s="232"/>
      <c r="L605" s="232"/>
      <c r="M605" s="232"/>
      <c r="N605" s="232"/>
      <c r="O605" s="232"/>
      <c r="P605" s="232"/>
      <c r="Q605" s="232"/>
      <c r="R605" s="232"/>
      <c r="S605" s="232"/>
      <c r="T605" s="232"/>
      <c r="U605" s="232"/>
      <c r="V605" s="232"/>
      <c r="W605" s="232"/>
      <c r="X605" s="233"/>
    </row>
    <row r="606" spans="1:24" ht="13.5" thickTop="1"/>
    <row r="607" spans="1:24" ht="20.45" customHeight="1" thickBot="1">
      <c r="A607" s="234" t="e">
        <f>TEAMS!#REF!</f>
        <v>#REF!</v>
      </c>
      <c r="B607" s="235"/>
      <c r="C607" s="235"/>
      <c r="D607" s="235"/>
      <c r="E607" s="235"/>
      <c r="F607" s="235"/>
      <c r="G607" s="235"/>
      <c r="H607" s="235"/>
      <c r="I607" s="235"/>
      <c r="J607" s="235"/>
      <c r="K607" s="236"/>
      <c r="L607" s="237" t="s">
        <v>3</v>
      </c>
      <c r="M607" s="238"/>
      <c r="N607" s="234" t="e">
        <f>TEAMS!#REF!</f>
        <v>#REF!</v>
      </c>
      <c r="O607" s="235"/>
      <c r="P607" s="235"/>
      <c r="Q607" s="235"/>
      <c r="R607" s="235"/>
      <c r="S607" s="235"/>
      <c r="T607" s="235"/>
      <c r="U607" s="235"/>
      <c r="V607" s="235"/>
      <c r="W607" s="235"/>
      <c r="X607" s="236"/>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c r="A609" s="234" t="e">
        <f>TEAMS!#REF!</f>
        <v>#REF!</v>
      </c>
      <c r="B609" s="235"/>
      <c r="C609" s="235"/>
      <c r="D609" s="235"/>
      <c r="E609" s="235"/>
      <c r="F609" s="235"/>
      <c r="G609" s="235"/>
      <c r="H609" s="235"/>
      <c r="I609" s="235"/>
      <c r="J609" s="235"/>
      <c r="K609" s="236"/>
      <c r="L609" s="237" t="s">
        <v>4</v>
      </c>
      <c r="M609" s="238"/>
      <c r="N609" s="234" t="e">
        <f>TEAMS!#REF!</f>
        <v>#REF!</v>
      </c>
      <c r="O609" s="235"/>
      <c r="P609" s="235"/>
      <c r="Q609" s="235"/>
      <c r="R609" s="235"/>
      <c r="S609" s="235"/>
      <c r="T609" s="235"/>
      <c r="U609" s="235"/>
      <c r="V609" s="235"/>
      <c r="W609" s="235"/>
      <c r="X609" s="236"/>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c r="A611" s="234" t="e">
        <f>TEAMS!#REF!</f>
        <v>#REF!</v>
      </c>
      <c r="B611" s="235"/>
      <c r="C611" s="235"/>
      <c r="D611" s="235"/>
      <c r="E611" s="235"/>
      <c r="F611" s="235"/>
      <c r="G611" s="235"/>
      <c r="H611" s="235"/>
      <c r="I611" s="235"/>
      <c r="J611" s="235"/>
      <c r="K611" s="236"/>
      <c r="L611" s="237" t="s">
        <v>5</v>
      </c>
      <c r="M611" s="238"/>
      <c r="N611" s="234" t="e">
        <f>TEAMS!#REF!</f>
        <v>#REF!</v>
      </c>
      <c r="O611" s="235"/>
      <c r="P611" s="235"/>
      <c r="Q611" s="235"/>
      <c r="R611" s="235"/>
      <c r="S611" s="235"/>
      <c r="T611" s="235"/>
      <c r="U611" s="235"/>
      <c r="V611" s="235"/>
      <c r="W611" s="235"/>
      <c r="X611" s="236"/>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c r="A613" s="234">
        <f>TEAMS!$P$16</f>
        <v>0</v>
      </c>
      <c r="B613" s="235"/>
      <c r="C613" s="235"/>
      <c r="D613" s="235"/>
      <c r="E613" s="235"/>
      <c r="F613" s="235"/>
      <c r="G613" s="235"/>
      <c r="H613" s="235"/>
      <c r="I613" s="235"/>
      <c r="J613" s="235"/>
      <c r="K613" s="236"/>
      <c r="L613" s="237" t="s">
        <v>6</v>
      </c>
      <c r="M613" s="239"/>
      <c r="N613" s="234">
        <f>TEAMS!$N$16</f>
        <v>0</v>
      </c>
      <c r="O613" s="235"/>
      <c r="P613" s="235"/>
      <c r="Q613" s="235"/>
      <c r="R613" s="235"/>
      <c r="S613" s="235"/>
      <c r="T613" s="235"/>
      <c r="U613" s="235"/>
      <c r="V613" s="235"/>
      <c r="W613" s="235"/>
      <c r="X613" s="236"/>
    </row>
    <row r="614" spans="1:24" ht="5.45" customHeight="1" thickTop="1"/>
    <row r="615" spans="1:24" ht="16.149999999999999" customHeight="1" thickBot="1">
      <c r="A615" s="23">
        <v>2</v>
      </c>
      <c r="C615" s="240" t="s">
        <v>9</v>
      </c>
      <c r="D615" s="240"/>
      <c r="E615" s="240"/>
      <c r="F615" s="240"/>
      <c r="G615" s="240"/>
      <c r="H615" s="240"/>
      <c r="I615" s="240"/>
      <c r="P615" s="240" t="s">
        <v>9</v>
      </c>
      <c r="Q615" s="240"/>
      <c r="R615" s="240"/>
      <c r="S615" s="240"/>
      <c r="T615" s="240"/>
      <c r="U615" s="240"/>
      <c r="V615" s="240"/>
    </row>
    <row r="616" spans="1:24" ht="30" customHeight="1" thickTop="1" thickBot="1">
      <c r="C616" s="241"/>
      <c r="D616" s="242"/>
      <c r="E616" s="242"/>
      <c r="F616" s="242"/>
      <c r="G616" s="242"/>
      <c r="H616" s="242"/>
      <c r="I616" s="243"/>
      <c r="P616" s="241"/>
      <c r="Q616" s="242"/>
      <c r="R616" s="242"/>
      <c r="S616" s="242"/>
      <c r="T616" s="242"/>
      <c r="U616" s="242"/>
      <c r="V616" s="243"/>
    </row>
    <row r="617" spans="1:24" ht="19.149999999999999" customHeight="1" thickTop="1">
      <c r="A617" s="247" t="s">
        <v>10</v>
      </c>
      <c r="B617" s="247"/>
      <c r="C617" s="247"/>
      <c r="D617" s="247"/>
      <c r="E617" s="247"/>
      <c r="F617" s="247"/>
      <c r="G617" s="247"/>
      <c r="H617" s="247"/>
      <c r="I617" s="247"/>
      <c r="J617" s="247"/>
      <c r="K617" s="247"/>
      <c r="N617" s="247" t="s">
        <v>10</v>
      </c>
      <c r="O617" s="247"/>
      <c r="P617" s="247"/>
      <c r="Q617" s="247"/>
      <c r="R617" s="247"/>
      <c r="S617" s="247"/>
      <c r="T617" s="247"/>
      <c r="U617" s="247"/>
      <c r="V617" s="247"/>
      <c r="W617" s="247"/>
      <c r="X617" s="247"/>
    </row>
    <row r="618" spans="1:24" ht="4.1500000000000004" customHeight="1" thickBot="1"/>
    <row r="619" spans="1:24" ht="28.15" customHeight="1" thickTop="1" thickBot="1">
      <c r="A619" s="241"/>
      <c r="B619" s="242"/>
      <c r="C619" s="242"/>
      <c r="D619" s="242"/>
      <c r="E619" s="242"/>
      <c r="F619" s="242"/>
      <c r="G619" s="242"/>
      <c r="H619" s="242"/>
      <c r="I619" s="242"/>
      <c r="J619" s="242"/>
      <c r="K619" s="243"/>
      <c r="L619" s="245">
        <v>27</v>
      </c>
      <c r="M619" s="246"/>
      <c r="N619" s="241"/>
      <c r="O619" s="242"/>
      <c r="P619" s="242"/>
      <c r="Q619" s="242"/>
      <c r="R619" s="242"/>
      <c r="S619" s="242"/>
      <c r="T619" s="242"/>
      <c r="U619" s="242"/>
      <c r="V619" s="242"/>
      <c r="W619" s="242"/>
      <c r="X619" s="243"/>
    </row>
    <row r="620" spans="1:24" ht="5.45" customHeight="1" thickTop="1"/>
    <row r="621" spans="1:24" ht="20.45" customHeight="1" thickBot="1">
      <c r="A621" s="227" t="s">
        <v>11</v>
      </c>
      <c r="B621" s="227"/>
      <c r="C621" s="227"/>
      <c r="D621" s="227"/>
      <c r="E621" s="227"/>
      <c r="F621" s="227"/>
      <c r="G621" s="227"/>
      <c r="H621" s="227"/>
      <c r="I621" s="227"/>
      <c r="J621" s="227"/>
      <c r="K621" s="227"/>
      <c r="L621" s="227"/>
      <c r="M621" s="244"/>
      <c r="N621" s="244"/>
      <c r="O621" s="244"/>
      <c r="P621" s="244"/>
      <c r="Q621" s="244"/>
      <c r="R621" s="244"/>
      <c r="S621" s="244"/>
      <c r="T621" s="244"/>
      <c r="U621" s="244"/>
      <c r="V621" s="244"/>
      <c r="W621" s="244"/>
      <c r="X621" s="244"/>
    </row>
    <row r="622" spans="1:24" ht="18">
      <c r="A622" s="220" t="str">
        <f>TEAMS!$D$1</f>
        <v>CLUB NAME</v>
      </c>
      <c r="B622" s="220"/>
      <c r="C622" s="220"/>
      <c r="D622" s="220"/>
      <c r="E622" s="220"/>
      <c r="F622" s="220"/>
      <c r="G622" s="220"/>
      <c r="H622" s="220"/>
      <c r="I622" s="220"/>
      <c r="J622" s="220"/>
      <c r="K622" s="220"/>
      <c r="L622" s="220"/>
      <c r="M622" s="220"/>
      <c r="N622" s="220"/>
      <c r="O622" s="220"/>
      <c r="P622" s="220"/>
      <c r="Q622" s="220"/>
      <c r="R622" s="220"/>
      <c r="S622" s="220"/>
      <c r="T622" s="220"/>
      <c r="U622" s="220"/>
      <c r="V622" s="220"/>
      <c r="W622" s="220"/>
      <c r="X622" s="220"/>
    </row>
    <row r="623" spans="1:24" ht="6" customHeight="1"/>
    <row r="624" spans="1:24" ht="15.75">
      <c r="A624" s="221" t="str">
        <f>TEAMS!$D$3</f>
        <v>Tuesday Mens Mufti.</v>
      </c>
      <c r="B624" s="221"/>
      <c r="C624" s="221"/>
      <c r="D624" s="221"/>
      <c r="E624" s="221"/>
      <c r="F624" s="221"/>
      <c r="G624" s="221"/>
      <c r="H624" s="221"/>
      <c r="I624" s="221"/>
      <c r="J624" s="221"/>
      <c r="K624" s="221"/>
      <c r="L624" s="221"/>
      <c r="M624" s="221"/>
      <c r="N624" s="221"/>
      <c r="O624" s="221"/>
      <c r="P624" s="221"/>
      <c r="Q624" s="221"/>
      <c r="R624" s="221"/>
      <c r="S624" s="221"/>
      <c r="T624" s="221"/>
      <c r="U624" s="221"/>
      <c r="V624" s="221"/>
      <c r="W624" s="221"/>
      <c r="X624" s="221"/>
    </row>
    <row r="625" spans="1:24" ht="6" customHeight="1"/>
    <row r="626" spans="1:24" ht="15.75">
      <c r="C626" s="222" t="s">
        <v>2</v>
      </c>
      <c r="D626" s="222"/>
      <c r="E626" s="222"/>
      <c r="F626" s="222"/>
      <c r="G626" s="222"/>
      <c r="H626" s="3"/>
      <c r="I626" s="222" t="s">
        <v>1</v>
      </c>
      <c r="J626" s="222"/>
      <c r="K626" s="222"/>
      <c r="L626" s="222"/>
      <c r="M626" s="222"/>
      <c r="N626" s="222"/>
      <c r="O626" s="222"/>
      <c r="P626" s="222"/>
      <c r="Q626" s="222"/>
      <c r="R626" s="222"/>
      <c r="S626" s="222"/>
      <c r="T626" s="222"/>
      <c r="U626" s="222"/>
      <c r="V626" s="222"/>
      <c r="W626" s="222"/>
      <c r="X626" s="222"/>
    </row>
    <row r="627" spans="1:24" ht="3" customHeight="1"/>
    <row r="628" spans="1:24" ht="21.6" customHeight="1" thickBot="1">
      <c r="C628" s="228">
        <f>TEAMS!$O$17</f>
        <v>0</v>
      </c>
      <c r="D628" s="229"/>
      <c r="E628" s="229"/>
      <c r="F628" s="229"/>
      <c r="G628" s="230"/>
      <c r="I628" s="231">
        <f>TEAMS!$D$2</f>
        <v>40609</v>
      </c>
      <c r="J628" s="232"/>
      <c r="K628" s="232"/>
      <c r="L628" s="232"/>
      <c r="M628" s="232"/>
      <c r="N628" s="232"/>
      <c r="O628" s="232"/>
      <c r="P628" s="232"/>
      <c r="Q628" s="232"/>
      <c r="R628" s="232"/>
      <c r="S628" s="232"/>
      <c r="T628" s="232"/>
      <c r="U628" s="232"/>
      <c r="V628" s="232"/>
      <c r="W628" s="232"/>
      <c r="X628" s="233"/>
    </row>
    <row r="629" spans="1:24" ht="13.5" thickTop="1"/>
    <row r="630" spans="1:24" ht="20.45" customHeight="1" thickBot="1">
      <c r="A630" s="234" t="e">
        <f>TEAMS!#REF!</f>
        <v>#REF!</v>
      </c>
      <c r="B630" s="235"/>
      <c r="C630" s="235"/>
      <c r="D630" s="235"/>
      <c r="E630" s="235"/>
      <c r="F630" s="235"/>
      <c r="G630" s="235"/>
      <c r="H630" s="235"/>
      <c r="I630" s="235"/>
      <c r="J630" s="235"/>
      <c r="K630" s="236"/>
      <c r="L630" s="237" t="s">
        <v>3</v>
      </c>
      <c r="M630" s="238"/>
      <c r="N630" s="234" t="e">
        <f>TEAMS!#REF!</f>
        <v>#REF!</v>
      </c>
      <c r="O630" s="235"/>
      <c r="P630" s="235"/>
      <c r="Q630" s="235"/>
      <c r="R630" s="235"/>
      <c r="S630" s="235"/>
      <c r="T630" s="235"/>
      <c r="U630" s="235"/>
      <c r="V630" s="235"/>
      <c r="W630" s="235"/>
      <c r="X630" s="236"/>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c r="A632" s="234" t="e">
        <f>TEAMS!#REF!</f>
        <v>#REF!</v>
      </c>
      <c r="B632" s="235"/>
      <c r="C632" s="235"/>
      <c r="D632" s="235"/>
      <c r="E632" s="235"/>
      <c r="F632" s="235"/>
      <c r="G632" s="235"/>
      <c r="H632" s="235"/>
      <c r="I632" s="235"/>
      <c r="J632" s="235"/>
      <c r="K632" s="236"/>
      <c r="L632" s="237" t="s">
        <v>4</v>
      </c>
      <c r="M632" s="238"/>
      <c r="N632" s="234" t="e">
        <f>TEAMS!#REF!</f>
        <v>#REF!</v>
      </c>
      <c r="O632" s="235"/>
      <c r="P632" s="235"/>
      <c r="Q632" s="235"/>
      <c r="R632" s="235"/>
      <c r="S632" s="235"/>
      <c r="T632" s="235"/>
      <c r="U632" s="235"/>
      <c r="V632" s="235"/>
      <c r="W632" s="235"/>
      <c r="X632" s="236"/>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c r="A634" s="234" t="e">
        <f>TEAMS!#REF!</f>
        <v>#REF!</v>
      </c>
      <c r="B634" s="235"/>
      <c r="C634" s="235"/>
      <c r="D634" s="235"/>
      <c r="E634" s="235"/>
      <c r="F634" s="235"/>
      <c r="G634" s="235"/>
      <c r="H634" s="235"/>
      <c r="I634" s="235"/>
      <c r="J634" s="235"/>
      <c r="K634" s="236"/>
      <c r="L634" s="237" t="s">
        <v>5</v>
      </c>
      <c r="M634" s="238"/>
      <c r="N634" s="234" t="e">
        <f>TEAMS!#REF!</f>
        <v>#REF!</v>
      </c>
      <c r="O634" s="235"/>
      <c r="P634" s="235"/>
      <c r="Q634" s="235"/>
      <c r="R634" s="235"/>
      <c r="S634" s="235"/>
      <c r="T634" s="235"/>
      <c r="U634" s="235"/>
      <c r="V634" s="235"/>
      <c r="W634" s="235"/>
      <c r="X634" s="236"/>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c r="A636" s="234">
        <f>TEAMS!$P$18</f>
        <v>0</v>
      </c>
      <c r="B636" s="235"/>
      <c r="C636" s="235"/>
      <c r="D636" s="235"/>
      <c r="E636" s="235"/>
      <c r="F636" s="235"/>
      <c r="G636" s="235"/>
      <c r="H636" s="235"/>
      <c r="I636" s="235"/>
      <c r="J636" s="235"/>
      <c r="K636" s="236"/>
      <c r="L636" s="237" t="s">
        <v>6</v>
      </c>
      <c r="M636" s="238"/>
      <c r="N636" s="234">
        <f>TEAMS!$N$18</f>
        <v>0</v>
      </c>
      <c r="O636" s="235"/>
      <c r="P636" s="235"/>
      <c r="Q636" s="235"/>
      <c r="R636" s="235"/>
      <c r="S636" s="235"/>
      <c r="T636" s="235"/>
      <c r="U636" s="235"/>
      <c r="V636" s="235"/>
      <c r="W636" s="235"/>
      <c r="X636" s="236"/>
    </row>
    <row r="637" spans="1:24" ht="5.45" customHeight="1" thickTop="1"/>
    <row r="638" spans="1:24" ht="16.149999999999999" customHeight="1" thickBot="1">
      <c r="A638" s="23">
        <v>2</v>
      </c>
      <c r="C638" s="240" t="s">
        <v>9</v>
      </c>
      <c r="D638" s="240"/>
      <c r="E638" s="240"/>
      <c r="F638" s="240"/>
      <c r="G638" s="240"/>
      <c r="H638" s="240"/>
      <c r="I638" s="240"/>
      <c r="P638" s="240" t="s">
        <v>9</v>
      </c>
      <c r="Q638" s="240"/>
      <c r="R638" s="240"/>
      <c r="S638" s="240"/>
      <c r="T638" s="240"/>
      <c r="U638" s="240"/>
      <c r="V638" s="240"/>
    </row>
    <row r="639" spans="1:24" ht="30" customHeight="1" thickTop="1" thickBot="1">
      <c r="C639" s="241"/>
      <c r="D639" s="242"/>
      <c r="E639" s="242"/>
      <c r="F639" s="242"/>
      <c r="G639" s="242"/>
      <c r="H639" s="242"/>
      <c r="I639" s="243"/>
      <c r="P639" s="241"/>
      <c r="Q639" s="242"/>
      <c r="R639" s="242"/>
      <c r="S639" s="242"/>
      <c r="T639" s="242"/>
      <c r="U639" s="242"/>
      <c r="V639" s="243"/>
    </row>
    <row r="640" spans="1:24" ht="19.149999999999999" customHeight="1" thickTop="1">
      <c r="A640" s="247" t="s">
        <v>10</v>
      </c>
      <c r="B640" s="247"/>
      <c r="C640" s="247"/>
      <c r="D640" s="247"/>
      <c r="E640" s="247"/>
      <c r="F640" s="247"/>
      <c r="G640" s="247"/>
      <c r="H640" s="247"/>
      <c r="I640" s="247"/>
      <c r="J640" s="247"/>
      <c r="K640" s="247"/>
      <c r="N640" s="247" t="s">
        <v>10</v>
      </c>
      <c r="O640" s="247"/>
      <c r="P640" s="247"/>
      <c r="Q640" s="247"/>
      <c r="R640" s="247"/>
      <c r="S640" s="247"/>
      <c r="T640" s="247"/>
      <c r="U640" s="247"/>
      <c r="V640" s="247"/>
      <c r="W640" s="247"/>
      <c r="X640" s="247"/>
    </row>
    <row r="641" spans="1:24" ht="4.1500000000000004" customHeight="1" thickBot="1"/>
    <row r="642" spans="1:24" ht="28.15" customHeight="1" thickTop="1" thickBot="1">
      <c r="A642" s="241"/>
      <c r="B642" s="242"/>
      <c r="C642" s="242"/>
      <c r="D642" s="242"/>
      <c r="E642" s="242"/>
      <c r="F642" s="242"/>
      <c r="G642" s="242"/>
      <c r="H642" s="242"/>
      <c r="I642" s="242"/>
      <c r="J642" s="242"/>
      <c r="K642" s="243"/>
      <c r="L642" s="245">
        <v>28</v>
      </c>
      <c r="M642" s="246"/>
      <c r="N642" s="241"/>
      <c r="O642" s="242"/>
      <c r="P642" s="242"/>
      <c r="Q642" s="242"/>
      <c r="R642" s="242"/>
      <c r="S642" s="242"/>
      <c r="T642" s="242"/>
      <c r="U642" s="242"/>
      <c r="V642" s="242"/>
      <c r="W642" s="242"/>
      <c r="X642" s="243"/>
    </row>
    <row r="643" spans="1:24" ht="5.45" customHeight="1" thickTop="1"/>
    <row r="644" spans="1:24" ht="20.45" customHeight="1" thickBot="1">
      <c r="A644" s="227" t="s">
        <v>11</v>
      </c>
      <c r="B644" s="227"/>
      <c r="C644" s="227"/>
      <c r="D644" s="227"/>
      <c r="E644" s="227"/>
      <c r="F644" s="227"/>
      <c r="G644" s="227"/>
      <c r="H644" s="227"/>
      <c r="I644" s="227"/>
      <c r="J644" s="227"/>
      <c r="K644" s="227"/>
      <c r="L644" s="227"/>
      <c r="M644" s="244"/>
      <c r="N644" s="244"/>
      <c r="O644" s="244"/>
      <c r="P644" s="244"/>
      <c r="Q644" s="244"/>
      <c r="R644" s="244"/>
      <c r="S644" s="244"/>
      <c r="T644" s="244"/>
      <c r="U644" s="244"/>
      <c r="V644" s="244"/>
      <c r="W644" s="244"/>
      <c r="X644" s="244"/>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A619:K619"/>
    <mergeCell ref="N619:X619"/>
    <mergeCell ref="A621:L621"/>
    <mergeCell ref="M621:X621"/>
    <mergeCell ref="L619:M619"/>
    <mergeCell ref="C616:I616"/>
    <mergeCell ref="P616:V616"/>
    <mergeCell ref="A617:K617"/>
    <mergeCell ref="N617:X617"/>
    <mergeCell ref="A613:K613"/>
    <mergeCell ref="L613:M613"/>
    <mergeCell ref="N613:X613"/>
    <mergeCell ref="C615:I615"/>
    <mergeCell ref="P615:V615"/>
    <mergeCell ref="A609:K609"/>
    <mergeCell ref="L609:M609"/>
    <mergeCell ref="N609:X609"/>
    <mergeCell ref="A611:K611"/>
    <mergeCell ref="L611:M611"/>
    <mergeCell ref="N611:X611"/>
    <mergeCell ref="C605:G605"/>
    <mergeCell ref="I605:X605"/>
    <mergeCell ref="A607:K607"/>
    <mergeCell ref="L607:M607"/>
    <mergeCell ref="N607:X607"/>
    <mergeCell ref="A599:X599"/>
    <mergeCell ref="A601:X601"/>
    <mergeCell ref="C603:G603"/>
    <mergeCell ref="I603:X603"/>
    <mergeCell ref="A596:K596"/>
    <mergeCell ref="N596:X596"/>
    <mergeCell ref="A598:L598"/>
    <mergeCell ref="M598:X598"/>
    <mergeCell ref="L596:M596"/>
    <mergeCell ref="C593:I593"/>
    <mergeCell ref="P593:V593"/>
    <mergeCell ref="A594:K594"/>
    <mergeCell ref="N594:X594"/>
    <mergeCell ref="A590:K590"/>
    <mergeCell ref="L590:M590"/>
    <mergeCell ref="N590:X590"/>
    <mergeCell ref="C592:I592"/>
    <mergeCell ref="P592:V592"/>
    <mergeCell ref="A586:K586"/>
    <mergeCell ref="L586:M586"/>
    <mergeCell ref="N586:X586"/>
    <mergeCell ref="A588:K588"/>
    <mergeCell ref="L588:M588"/>
    <mergeCell ref="N588:X588"/>
    <mergeCell ref="C582:G582"/>
    <mergeCell ref="I582:X582"/>
    <mergeCell ref="A584:K584"/>
    <mergeCell ref="L584:M584"/>
    <mergeCell ref="N584:X584"/>
    <mergeCell ref="A576:X576"/>
    <mergeCell ref="A578:X578"/>
    <mergeCell ref="C580:G580"/>
    <mergeCell ref="I580:X580"/>
    <mergeCell ref="A573:K573"/>
    <mergeCell ref="N573:X573"/>
    <mergeCell ref="A575:L575"/>
    <mergeCell ref="M575:X575"/>
    <mergeCell ref="L573:M573"/>
    <mergeCell ref="C570:I570"/>
    <mergeCell ref="P570:V570"/>
    <mergeCell ref="A571:K571"/>
    <mergeCell ref="N571:X571"/>
    <mergeCell ref="A567:K567"/>
    <mergeCell ref="L567:M567"/>
    <mergeCell ref="N567:X567"/>
    <mergeCell ref="C569:I569"/>
    <mergeCell ref="P569:V569"/>
    <mergeCell ref="A563:K563"/>
    <mergeCell ref="L563:M563"/>
    <mergeCell ref="N563:X563"/>
    <mergeCell ref="A565:K565"/>
    <mergeCell ref="L565:M565"/>
    <mergeCell ref="N565:X565"/>
    <mergeCell ref="C559:G559"/>
    <mergeCell ref="I559:X559"/>
    <mergeCell ref="A561:K561"/>
    <mergeCell ref="L561:M561"/>
    <mergeCell ref="N561:X561"/>
    <mergeCell ref="A553:X553"/>
    <mergeCell ref="A555:X555"/>
    <mergeCell ref="C557:G557"/>
    <mergeCell ref="I557:X557"/>
    <mergeCell ref="A550:K550"/>
    <mergeCell ref="N550:X550"/>
    <mergeCell ref="A552:L552"/>
    <mergeCell ref="M552:X552"/>
    <mergeCell ref="L550:M550"/>
    <mergeCell ref="C547:I547"/>
    <mergeCell ref="P547:V547"/>
    <mergeCell ref="A548:K548"/>
    <mergeCell ref="N548:X548"/>
    <mergeCell ref="A544:K544"/>
    <mergeCell ref="L544:M544"/>
    <mergeCell ref="N544:X544"/>
    <mergeCell ref="C546:I546"/>
    <mergeCell ref="P546:V546"/>
    <mergeCell ref="A540:K540"/>
    <mergeCell ref="L540:M540"/>
    <mergeCell ref="N540:X540"/>
    <mergeCell ref="A542:K542"/>
    <mergeCell ref="L542:M542"/>
    <mergeCell ref="N542:X542"/>
    <mergeCell ref="C536:G536"/>
    <mergeCell ref="I536:X536"/>
    <mergeCell ref="A538:K538"/>
    <mergeCell ref="L538:M538"/>
    <mergeCell ref="N538:X538"/>
    <mergeCell ref="A530:X530"/>
    <mergeCell ref="A532:X532"/>
    <mergeCell ref="C534:G534"/>
    <mergeCell ref="I534:X534"/>
    <mergeCell ref="A527:K527"/>
    <mergeCell ref="N527:X527"/>
    <mergeCell ref="A529:L529"/>
    <mergeCell ref="M529:X529"/>
    <mergeCell ref="L527:M527"/>
    <mergeCell ref="C524:I524"/>
    <mergeCell ref="P524:V524"/>
    <mergeCell ref="A525:K525"/>
    <mergeCell ref="N525:X525"/>
    <mergeCell ref="A521:K521"/>
    <mergeCell ref="L521:M521"/>
    <mergeCell ref="N521:X521"/>
    <mergeCell ref="C523:I523"/>
    <mergeCell ref="P523:V523"/>
    <mergeCell ref="A517:K517"/>
    <mergeCell ref="L517:M517"/>
    <mergeCell ref="N517:X517"/>
    <mergeCell ref="A519:K519"/>
    <mergeCell ref="L519:M519"/>
    <mergeCell ref="N519:X519"/>
    <mergeCell ref="C513:G513"/>
    <mergeCell ref="I513:X513"/>
    <mergeCell ref="A515:K515"/>
    <mergeCell ref="L515:M515"/>
    <mergeCell ref="N515:X515"/>
    <mergeCell ref="A507:X507"/>
    <mergeCell ref="A509:X509"/>
    <mergeCell ref="C511:G511"/>
    <mergeCell ref="I511:X511"/>
    <mergeCell ref="A504:K504"/>
    <mergeCell ref="N504:X504"/>
    <mergeCell ref="A506:L506"/>
    <mergeCell ref="M506:X506"/>
    <mergeCell ref="L504:M504"/>
    <mergeCell ref="C501:I501"/>
    <mergeCell ref="P501:V501"/>
    <mergeCell ref="A502:K502"/>
    <mergeCell ref="N502:X502"/>
    <mergeCell ref="A498:K498"/>
    <mergeCell ref="L498:M498"/>
    <mergeCell ref="N498:X498"/>
    <mergeCell ref="C500:I500"/>
    <mergeCell ref="P500:V500"/>
    <mergeCell ref="A494:K494"/>
    <mergeCell ref="L494:M494"/>
    <mergeCell ref="N494:X494"/>
    <mergeCell ref="A496:K496"/>
    <mergeCell ref="L496:M496"/>
    <mergeCell ref="N496:X496"/>
    <mergeCell ref="C490:G490"/>
    <mergeCell ref="I490:X490"/>
    <mergeCell ref="A492:K492"/>
    <mergeCell ref="L492:M492"/>
    <mergeCell ref="N492:X492"/>
    <mergeCell ref="A484:X484"/>
    <mergeCell ref="A486:X486"/>
    <mergeCell ref="C488:G488"/>
    <mergeCell ref="I488:X488"/>
    <mergeCell ref="A481:K481"/>
    <mergeCell ref="N481:X481"/>
    <mergeCell ref="A483:L483"/>
    <mergeCell ref="M483:X483"/>
    <mergeCell ref="L481:M481"/>
    <mergeCell ref="C478:I478"/>
    <mergeCell ref="P478:V478"/>
    <mergeCell ref="A479:K479"/>
    <mergeCell ref="N479:X479"/>
    <mergeCell ref="A475:K475"/>
    <mergeCell ref="L475:M475"/>
    <mergeCell ref="N475:X475"/>
    <mergeCell ref="C477:I477"/>
    <mergeCell ref="P477:V477"/>
    <mergeCell ref="A471:K471"/>
    <mergeCell ref="L471:M471"/>
    <mergeCell ref="N471:X471"/>
    <mergeCell ref="A473:K473"/>
    <mergeCell ref="L473:M473"/>
    <mergeCell ref="N473:X473"/>
    <mergeCell ref="C467:G467"/>
    <mergeCell ref="I467:X467"/>
    <mergeCell ref="A469:K469"/>
    <mergeCell ref="L469:M469"/>
    <mergeCell ref="N469:X469"/>
    <mergeCell ref="A461:X461"/>
    <mergeCell ref="A463:X463"/>
    <mergeCell ref="C465:G465"/>
    <mergeCell ref="I465:X465"/>
    <mergeCell ref="A458:K458"/>
    <mergeCell ref="N458:X458"/>
    <mergeCell ref="A460:L460"/>
    <mergeCell ref="M460:X460"/>
    <mergeCell ref="L458:M458"/>
    <mergeCell ref="C455:I455"/>
    <mergeCell ref="P455:V455"/>
    <mergeCell ref="A456:K456"/>
    <mergeCell ref="N456:X456"/>
    <mergeCell ref="A452:K452"/>
    <mergeCell ref="L452:M452"/>
    <mergeCell ref="N452:X452"/>
    <mergeCell ref="C454:I454"/>
    <mergeCell ref="P454:V454"/>
    <mergeCell ref="A448:K448"/>
    <mergeCell ref="L448:M448"/>
    <mergeCell ref="N448:X448"/>
    <mergeCell ref="A450:K450"/>
    <mergeCell ref="L450:M450"/>
    <mergeCell ref="N450:X450"/>
    <mergeCell ref="C444:G444"/>
    <mergeCell ref="I444:X444"/>
    <mergeCell ref="A446:K446"/>
    <mergeCell ref="L446:M446"/>
    <mergeCell ref="N446:X446"/>
    <mergeCell ref="A438:X438"/>
    <mergeCell ref="A440:X440"/>
    <mergeCell ref="C442:G442"/>
    <mergeCell ref="I442:X442"/>
    <mergeCell ref="A435:K435"/>
    <mergeCell ref="N435:X435"/>
    <mergeCell ref="A437:L437"/>
    <mergeCell ref="M437:X437"/>
    <mergeCell ref="L435:M435"/>
    <mergeCell ref="C432:I432"/>
    <mergeCell ref="P432:V432"/>
    <mergeCell ref="A433:K433"/>
    <mergeCell ref="N433:X433"/>
    <mergeCell ref="A429:K429"/>
    <mergeCell ref="L429:M429"/>
    <mergeCell ref="N429:X429"/>
    <mergeCell ref="C431:I431"/>
    <mergeCell ref="P431:V431"/>
    <mergeCell ref="A425:K425"/>
    <mergeCell ref="L425:M425"/>
    <mergeCell ref="N425:X425"/>
    <mergeCell ref="A427:K427"/>
    <mergeCell ref="L427:M427"/>
    <mergeCell ref="N427:X427"/>
    <mergeCell ref="C421:G421"/>
    <mergeCell ref="I421:X421"/>
    <mergeCell ref="A423:K423"/>
    <mergeCell ref="L423:M423"/>
    <mergeCell ref="N423:X423"/>
    <mergeCell ref="A415:X415"/>
    <mergeCell ref="A417:X417"/>
    <mergeCell ref="C419:G419"/>
    <mergeCell ref="I419:X419"/>
    <mergeCell ref="A412:K412"/>
    <mergeCell ref="N412:X412"/>
    <mergeCell ref="A414:L414"/>
    <mergeCell ref="M414:X414"/>
    <mergeCell ref="L412:M412"/>
    <mergeCell ref="C409:I409"/>
    <mergeCell ref="P409:V409"/>
    <mergeCell ref="A410:K410"/>
    <mergeCell ref="N410:X410"/>
    <mergeCell ref="A406:K406"/>
    <mergeCell ref="L406:M406"/>
    <mergeCell ref="N406:X406"/>
    <mergeCell ref="C408:I408"/>
    <mergeCell ref="P408:V408"/>
    <mergeCell ref="A402:K402"/>
    <mergeCell ref="L402:M402"/>
    <mergeCell ref="N402:X402"/>
    <mergeCell ref="A404:K404"/>
    <mergeCell ref="L404:M404"/>
    <mergeCell ref="N404:X404"/>
    <mergeCell ref="C398:G398"/>
    <mergeCell ref="I398:X398"/>
    <mergeCell ref="A400:K400"/>
    <mergeCell ref="L400:M400"/>
    <mergeCell ref="N400:X400"/>
    <mergeCell ref="A392:X392"/>
    <mergeCell ref="A394:X394"/>
    <mergeCell ref="C396:G396"/>
    <mergeCell ref="I396:X396"/>
    <mergeCell ref="A389:K389"/>
    <mergeCell ref="N389:X389"/>
    <mergeCell ref="A391:L391"/>
    <mergeCell ref="M391:X391"/>
    <mergeCell ref="L389:M389"/>
    <mergeCell ref="C386:I386"/>
    <mergeCell ref="P386:V386"/>
    <mergeCell ref="A387:K387"/>
    <mergeCell ref="N387:X387"/>
    <mergeCell ref="A383:K383"/>
    <mergeCell ref="L383:M383"/>
    <mergeCell ref="N383:X383"/>
    <mergeCell ref="C385:I385"/>
    <mergeCell ref="P385:V385"/>
    <mergeCell ref="A379:K379"/>
    <mergeCell ref="L379:M379"/>
    <mergeCell ref="N379:X379"/>
    <mergeCell ref="A381:K381"/>
    <mergeCell ref="L381:M381"/>
    <mergeCell ref="N381:X381"/>
    <mergeCell ref="C375:G375"/>
    <mergeCell ref="I375:X375"/>
    <mergeCell ref="A377:K377"/>
    <mergeCell ref="L377:M377"/>
    <mergeCell ref="N377:X377"/>
    <mergeCell ref="A369:X369"/>
    <mergeCell ref="A371:X371"/>
    <mergeCell ref="C373:G373"/>
    <mergeCell ref="I373:X373"/>
    <mergeCell ref="A366:K366"/>
    <mergeCell ref="N366:X366"/>
    <mergeCell ref="A368:L368"/>
    <mergeCell ref="M368:X368"/>
    <mergeCell ref="L366:M366"/>
    <mergeCell ref="C363:I363"/>
    <mergeCell ref="P363:V363"/>
    <mergeCell ref="A364:K364"/>
    <mergeCell ref="N364:X364"/>
    <mergeCell ref="A360:K360"/>
    <mergeCell ref="L360:M360"/>
    <mergeCell ref="N360:X360"/>
    <mergeCell ref="C362:I362"/>
    <mergeCell ref="P362:V362"/>
    <mergeCell ref="A356:K356"/>
    <mergeCell ref="L356:M356"/>
    <mergeCell ref="N356:X356"/>
    <mergeCell ref="A358:K358"/>
    <mergeCell ref="L358:M358"/>
    <mergeCell ref="N358:X358"/>
    <mergeCell ref="C352:G352"/>
    <mergeCell ref="I352:X352"/>
    <mergeCell ref="A354:K354"/>
    <mergeCell ref="L354:M354"/>
    <mergeCell ref="N354:X354"/>
    <mergeCell ref="A346:X346"/>
    <mergeCell ref="A348:X348"/>
    <mergeCell ref="C350:G350"/>
    <mergeCell ref="I350:X350"/>
    <mergeCell ref="A343:K343"/>
    <mergeCell ref="N343:X343"/>
    <mergeCell ref="A345:L345"/>
    <mergeCell ref="M345:X345"/>
    <mergeCell ref="L343:M343"/>
    <mergeCell ref="C340:I340"/>
    <mergeCell ref="P340:V340"/>
    <mergeCell ref="A341:K341"/>
    <mergeCell ref="N341:X341"/>
    <mergeCell ref="A337:K337"/>
    <mergeCell ref="L337:M337"/>
    <mergeCell ref="N337:X337"/>
    <mergeCell ref="C339:I339"/>
    <mergeCell ref="P339:V339"/>
    <mergeCell ref="A333:K333"/>
    <mergeCell ref="L333:M333"/>
    <mergeCell ref="N333:X333"/>
    <mergeCell ref="A335:K335"/>
    <mergeCell ref="L335:M335"/>
    <mergeCell ref="N335:X335"/>
    <mergeCell ref="C329:G329"/>
    <mergeCell ref="I329:X329"/>
    <mergeCell ref="A331:K331"/>
    <mergeCell ref="L331:M331"/>
    <mergeCell ref="N331:X331"/>
    <mergeCell ref="A323:X323"/>
    <mergeCell ref="A325:X325"/>
    <mergeCell ref="C327:G327"/>
    <mergeCell ref="I327:X327"/>
    <mergeCell ref="A320:K320"/>
    <mergeCell ref="N320:X320"/>
    <mergeCell ref="A322:L322"/>
    <mergeCell ref="M322:X322"/>
    <mergeCell ref="L320:M320"/>
    <mergeCell ref="C317:I317"/>
    <mergeCell ref="P317:V317"/>
    <mergeCell ref="A318:K318"/>
    <mergeCell ref="N318:X318"/>
    <mergeCell ref="A314:K314"/>
    <mergeCell ref="L314:M314"/>
    <mergeCell ref="N314:X314"/>
    <mergeCell ref="C316:I316"/>
    <mergeCell ref="P316:V316"/>
    <mergeCell ref="A310:K310"/>
    <mergeCell ref="L310:M310"/>
    <mergeCell ref="N310:X310"/>
    <mergeCell ref="A312:K312"/>
    <mergeCell ref="L312:M312"/>
    <mergeCell ref="N312:X312"/>
    <mergeCell ref="C306:G306"/>
    <mergeCell ref="I306:X306"/>
    <mergeCell ref="A308:K308"/>
    <mergeCell ref="L308:M308"/>
    <mergeCell ref="N308:X308"/>
    <mergeCell ref="A300:X300"/>
    <mergeCell ref="A302:X302"/>
    <mergeCell ref="C304:G304"/>
    <mergeCell ref="I304:X304"/>
    <mergeCell ref="A297:K297"/>
    <mergeCell ref="N297:X297"/>
    <mergeCell ref="A299:L299"/>
    <mergeCell ref="M299:X299"/>
    <mergeCell ref="L297:M297"/>
    <mergeCell ref="C294:I294"/>
    <mergeCell ref="P294:V294"/>
    <mergeCell ref="A295:K295"/>
    <mergeCell ref="N295:X295"/>
    <mergeCell ref="A291:K291"/>
    <mergeCell ref="L291:M291"/>
    <mergeCell ref="N291:X291"/>
    <mergeCell ref="C293:I293"/>
    <mergeCell ref="P293:V293"/>
    <mergeCell ref="A287:K287"/>
    <mergeCell ref="L287:M287"/>
    <mergeCell ref="N287:X287"/>
    <mergeCell ref="A289:K289"/>
    <mergeCell ref="L289:M289"/>
    <mergeCell ref="N289:X289"/>
    <mergeCell ref="C283:G283"/>
    <mergeCell ref="I283:X283"/>
    <mergeCell ref="A285:K285"/>
    <mergeCell ref="L285:M285"/>
    <mergeCell ref="N285:X285"/>
    <mergeCell ref="A277:X277"/>
    <mergeCell ref="A279:X279"/>
    <mergeCell ref="C281:G281"/>
    <mergeCell ref="I281:X281"/>
    <mergeCell ref="A274:K274"/>
    <mergeCell ref="N274:X274"/>
    <mergeCell ref="A276:L276"/>
    <mergeCell ref="M276:X276"/>
    <mergeCell ref="L274:M274"/>
    <mergeCell ref="C271:I271"/>
    <mergeCell ref="P271:V271"/>
    <mergeCell ref="A272:K272"/>
    <mergeCell ref="N272:X272"/>
    <mergeCell ref="A268:K268"/>
    <mergeCell ref="L268:M268"/>
    <mergeCell ref="N268:X268"/>
    <mergeCell ref="C270:I270"/>
    <mergeCell ref="P270:V270"/>
    <mergeCell ref="A264:K264"/>
    <mergeCell ref="L264:M264"/>
    <mergeCell ref="N264:X264"/>
    <mergeCell ref="A266:K266"/>
    <mergeCell ref="L266:M266"/>
    <mergeCell ref="N266:X266"/>
    <mergeCell ref="C260:G260"/>
    <mergeCell ref="I260:X260"/>
    <mergeCell ref="A262:K262"/>
    <mergeCell ref="L262:M262"/>
    <mergeCell ref="N262:X262"/>
    <mergeCell ref="A254:X254"/>
    <mergeCell ref="A256:X256"/>
    <mergeCell ref="C258:G258"/>
    <mergeCell ref="I258:X258"/>
    <mergeCell ref="A251:K251"/>
    <mergeCell ref="N251:X251"/>
    <mergeCell ref="A253:L253"/>
    <mergeCell ref="M253:X253"/>
    <mergeCell ref="L251:M251"/>
    <mergeCell ref="C248:I248"/>
    <mergeCell ref="P248:V248"/>
    <mergeCell ref="A249:K249"/>
    <mergeCell ref="N249:X249"/>
    <mergeCell ref="A245:K245"/>
    <mergeCell ref="L245:M245"/>
    <mergeCell ref="N245:X245"/>
    <mergeCell ref="C247:I247"/>
    <mergeCell ref="P247:V247"/>
    <mergeCell ref="A241:K241"/>
    <mergeCell ref="L241:M241"/>
    <mergeCell ref="N241:X241"/>
    <mergeCell ref="A243:K243"/>
    <mergeCell ref="L243:M243"/>
    <mergeCell ref="N243:X243"/>
    <mergeCell ref="C237:G237"/>
    <mergeCell ref="I237:X237"/>
    <mergeCell ref="A239:K239"/>
    <mergeCell ref="L239:M239"/>
    <mergeCell ref="N239:X239"/>
    <mergeCell ref="A231:X231"/>
    <mergeCell ref="A233:X233"/>
    <mergeCell ref="C235:G235"/>
    <mergeCell ref="I235:X235"/>
    <mergeCell ref="A228:K228"/>
    <mergeCell ref="N228:X228"/>
    <mergeCell ref="A230:L230"/>
    <mergeCell ref="M230:X230"/>
    <mergeCell ref="L228:M228"/>
    <mergeCell ref="C225:I225"/>
    <mergeCell ref="P225:V225"/>
    <mergeCell ref="A226:K226"/>
    <mergeCell ref="N226:X226"/>
    <mergeCell ref="A222:K222"/>
    <mergeCell ref="L222:M222"/>
    <mergeCell ref="N222:X222"/>
    <mergeCell ref="C224:I224"/>
    <mergeCell ref="P224:V224"/>
    <mergeCell ref="A218:K218"/>
    <mergeCell ref="L218:M218"/>
    <mergeCell ref="N218:X218"/>
    <mergeCell ref="A220:K220"/>
    <mergeCell ref="L220:M220"/>
    <mergeCell ref="N220:X220"/>
    <mergeCell ref="C214:G214"/>
    <mergeCell ref="I214:X214"/>
    <mergeCell ref="A216:K216"/>
    <mergeCell ref="L216:M216"/>
    <mergeCell ref="N216:X216"/>
    <mergeCell ref="A208:X208"/>
    <mergeCell ref="A210:X210"/>
    <mergeCell ref="C212:G212"/>
    <mergeCell ref="I212:X212"/>
    <mergeCell ref="A205:K205"/>
    <mergeCell ref="N205:X205"/>
    <mergeCell ref="A207:L207"/>
    <mergeCell ref="M207:X207"/>
    <mergeCell ref="L205:M205"/>
    <mergeCell ref="C202:I202"/>
    <mergeCell ref="P202:V202"/>
    <mergeCell ref="A203:K203"/>
    <mergeCell ref="N203:X203"/>
    <mergeCell ref="A199:K199"/>
    <mergeCell ref="L199:M199"/>
    <mergeCell ref="N199:X199"/>
    <mergeCell ref="C201:I201"/>
    <mergeCell ref="P201:V201"/>
    <mergeCell ref="A195:K195"/>
    <mergeCell ref="L195:M195"/>
    <mergeCell ref="N195:X195"/>
    <mergeCell ref="A197:K197"/>
    <mergeCell ref="L197:M197"/>
    <mergeCell ref="N197:X197"/>
    <mergeCell ref="C191:G191"/>
    <mergeCell ref="I191:X191"/>
    <mergeCell ref="A193:K193"/>
    <mergeCell ref="L193:M193"/>
    <mergeCell ref="N193:X193"/>
    <mergeCell ref="A185:X185"/>
    <mergeCell ref="A187:X187"/>
    <mergeCell ref="C189:G189"/>
    <mergeCell ref="I189:X189"/>
    <mergeCell ref="A182:K182"/>
    <mergeCell ref="N182:X182"/>
    <mergeCell ref="A184:L184"/>
    <mergeCell ref="M184:X184"/>
    <mergeCell ref="L182:M182"/>
    <mergeCell ref="C179:I179"/>
    <mergeCell ref="P179:V179"/>
    <mergeCell ref="A180:K180"/>
    <mergeCell ref="N180:X180"/>
    <mergeCell ref="A176:K176"/>
    <mergeCell ref="L176:M176"/>
    <mergeCell ref="N176:X176"/>
    <mergeCell ref="C178:I178"/>
    <mergeCell ref="P178:V178"/>
    <mergeCell ref="A172:K172"/>
    <mergeCell ref="L172:M172"/>
    <mergeCell ref="N172:X172"/>
    <mergeCell ref="A174:K174"/>
    <mergeCell ref="L174:M174"/>
    <mergeCell ref="N174:X174"/>
    <mergeCell ref="C168:G168"/>
    <mergeCell ref="I168:X168"/>
    <mergeCell ref="A170:K170"/>
    <mergeCell ref="L170:M170"/>
    <mergeCell ref="N170:X170"/>
    <mergeCell ref="A162:X162"/>
    <mergeCell ref="A164:X164"/>
    <mergeCell ref="C166:G166"/>
    <mergeCell ref="I166:X166"/>
    <mergeCell ref="A159:K159"/>
    <mergeCell ref="N159:X159"/>
    <mergeCell ref="A161:L161"/>
    <mergeCell ref="M161:X161"/>
    <mergeCell ref="L159:M159"/>
    <mergeCell ref="C156:I156"/>
    <mergeCell ref="P156:V156"/>
    <mergeCell ref="A157:K157"/>
    <mergeCell ref="N157:X157"/>
    <mergeCell ref="A153:K153"/>
    <mergeCell ref="L153:M153"/>
    <mergeCell ref="N153:X153"/>
    <mergeCell ref="C155:I155"/>
    <mergeCell ref="P155:V155"/>
    <mergeCell ref="A149:K149"/>
    <mergeCell ref="L149:M149"/>
    <mergeCell ref="N149:X149"/>
    <mergeCell ref="A151:K151"/>
    <mergeCell ref="L151:M151"/>
    <mergeCell ref="N151:X151"/>
    <mergeCell ref="C145:G145"/>
    <mergeCell ref="I145:X145"/>
    <mergeCell ref="A147:K147"/>
    <mergeCell ref="L147:M147"/>
    <mergeCell ref="N147:X147"/>
    <mergeCell ref="A139:X139"/>
    <mergeCell ref="A141:X141"/>
    <mergeCell ref="C143:G143"/>
    <mergeCell ref="I143:X143"/>
    <mergeCell ref="A136:K136"/>
    <mergeCell ref="N136:X136"/>
    <mergeCell ref="A138:L138"/>
    <mergeCell ref="M138:X138"/>
    <mergeCell ref="L136:M136"/>
    <mergeCell ref="C133:I133"/>
    <mergeCell ref="P133:V133"/>
    <mergeCell ref="A134:K134"/>
    <mergeCell ref="N134:X134"/>
    <mergeCell ref="A130:K130"/>
    <mergeCell ref="L130:M130"/>
    <mergeCell ref="N130:X130"/>
    <mergeCell ref="C132:I132"/>
    <mergeCell ref="P132:V132"/>
    <mergeCell ref="A126:K126"/>
    <mergeCell ref="L126:M126"/>
    <mergeCell ref="N126:X126"/>
    <mergeCell ref="A128:K128"/>
    <mergeCell ref="L128:M128"/>
    <mergeCell ref="N128:X128"/>
    <mergeCell ref="C122:G122"/>
    <mergeCell ref="I122:X122"/>
    <mergeCell ref="A124:K124"/>
    <mergeCell ref="L124:M124"/>
    <mergeCell ref="N124:X124"/>
    <mergeCell ref="A116:X116"/>
    <mergeCell ref="A118:X118"/>
    <mergeCell ref="C120:G120"/>
    <mergeCell ref="I120:X120"/>
    <mergeCell ref="A113:K113"/>
    <mergeCell ref="N113:X113"/>
    <mergeCell ref="A115:L115"/>
    <mergeCell ref="M115:X115"/>
    <mergeCell ref="L113:M113"/>
    <mergeCell ref="C110:I110"/>
    <mergeCell ref="P110:V110"/>
    <mergeCell ref="A111:K111"/>
    <mergeCell ref="N111:X111"/>
    <mergeCell ref="A107:K107"/>
    <mergeCell ref="L107:M107"/>
    <mergeCell ref="N107:X107"/>
    <mergeCell ref="C109:I109"/>
    <mergeCell ref="P109:V109"/>
    <mergeCell ref="A103:K103"/>
    <mergeCell ref="L103:M103"/>
    <mergeCell ref="N103:X103"/>
    <mergeCell ref="A105:K105"/>
    <mergeCell ref="L105:M105"/>
    <mergeCell ref="N105:X105"/>
    <mergeCell ref="C99:G99"/>
    <mergeCell ref="I99:X99"/>
    <mergeCell ref="A101:K101"/>
    <mergeCell ref="L101:M101"/>
    <mergeCell ref="N101:X101"/>
    <mergeCell ref="A93:X93"/>
    <mergeCell ref="A95:X95"/>
    <mergeCell ref="C97:G97"/>
    <mergeCell ref="I97:X97"/>
    <mergeCell ref="A90:K90"/>
    <mergeCell ref="N90:X90"/>
    <mergeCell ref="A92:L92"/>
    <mergeCell ref="M92:X92"/>
    <mergeCell ref="L90:M90"/>
    <mergeCell ref="C87:I87"/>
    <mergeCell ref="P87:V87"/>
    <mergeCell ref="A88:K88"/>
    <mergeCell ref="N88:X88"/>
    <mergeCell ref="A84:K84"/>
    <mergeCell ref="L84:M84"/>
    <mergeCell ref="N84:X84"/>
    <mergeCell ref="C86:I86"/>
    <mergeCell ref="P86:V86"/>
    <mergeCell ref="A80:K80"/>
    <mergeCell ref="L80:M80"/>
    <mergeCell ref="N80:X80"/>
    <mergeCell ref="A82:K82"/>
    <mergeCell ref="L82:M82"/>
    <mergeCell ref="N82:X82"/>
    <mergeCell ref="C76:G76"/>
    <mergeCell ref="I76:X76"/>
    <mergeCell ref="A78:K78"/>
    <mergeCell ref="L78:M78"/>
    <mergeCell ref="N78:X78"/>
    <mergeCell ref="A70:X70"/>
    <mergeCell ref="A72:X72"/>
    <mergeCell ref="C74:G74"/>
    <mergeCell ref="I74:X74"/>
    <mergeCell ref="A67:K67"/>
    <mergeCell ref="N67:X67"/>
    <mergeCell ref="A69:L69"/>
    <mergeCell ref="M69:X69"/>
    <mergeCell ref="L67:M67"/>
    <mergeCell ref="C64:I64"/>
    <mergeCell ref="P64:V64"/>
    <mergeCell ref="A65:K65"/>
    <mergeCell ref="N65:X65"/>
    <mergeCell ref="A61:K61"/>
    <mergeCell ref="L61:M61"/>
    <mergeCell ref="N61:X61"/>
    <mergeCell ref="C63:I63"/>
    <mergeCell ref="P63:V63"/>
    <mergeCell ref="A57:K57"/>
    <mergeCell ref="L57:M57"/>
    <mergeCell ref="N57:X57"/>
    <mergeCell ref="A59:K59"/>
    <mergeCell ref="L59:M59"/>
    <mergeCell ref="N59:X59"/>
    <mergeCell ref="C53:G53"/>
    <mergeCell ref="I53:X53"/>
    <mergeCell ref="A55:K55"/>
    <mergeCell ref="L55:M55"/>
    <mergeCell ref="N55:X55"/>
    <mergeCell ref="A47:X47"/>
    <mergeCell ref="A49:X49"/>
    <mergeCell ref="C51:G51"/>
    <mergeCell ref="I51:X51"/>
    <mergeCell ref="A44:K44"/>
    <mergeCell ref="N44:X44"/>
    <mergeCell ref="A46:L46"/>
    <mergeCell ref="M46:X46"/>
    <mergeCell ref="L44:M44"/>
    <mergeCell ref="C41:I41"/>
    <mergeCell ref="P41:V41"/>
    <mergeCell ref="A42:K42"/>
    <mergeCell ref="N42:X42"/>
    <mergeCell ref="A38:K38"/>
    <mergeCell ref="L38:M38"/>
    <mergeCell ref="N38:X38"/>
    <mergeCell ref="C40:I40"/>
    <mergeCell ref="P40:V40"/>
    <mergeCell ref="A34:K34"/>
    <mergeCell ref="L34:M34"/>
    <mergeCell ref="N34:X34"/>
    <mergeCell ref="A36:K36"/>
    <mergeCell ref="L36:M36"/>
    <mergeCell ref="N36:X36"/>
    <mergeCell ref="C30:G30"/>
    <mergeCell ref="I30:X30"/>
    <mergeCell ref="A32:K32"/>
    <mergeCell ref="L32:M32"/>
    <mergeCell ref="N32:X32"/>
    <mergeCell ref="A24:X24"/>
    <mergeCell ref="A26:X26"/>
    <mergeCell ref="C28:G28"/>
    <mergeCell ref="I28:X28"/>
    <mergeCell ref="A21:K21"/>
    <mergeCell ref="N21:X21"/>
    <mergeCell ref="A23:L23"/>
    <mergeCell ref="M23:X23"/>
    <mergeCell ref="L21:M21"/>
    <mergeCell ref="C18:I18"/>
    <mergeCell ref="P18:V18"/>
    <mergeCell ref="A19:K19"/>
    <mergeCell ref="N19:X19"/>
    <mergeCell ref="A15:K15"/>
    <mergeCell ref="L15:M15"/>
    <mergeCell ref="N15:X15"/>
    <mergeCell ref="C17:I17"/>
    <mergeCell ref="P17:V17"/>
    <mergeCell ref="A11:K11"/>
    <mergeCell ref="L11:M11"/>
    <mergeCell ref="N11:X11"/>
    <mergeCell ref="A13:K13"/>
    <mergeCell ref="L13:M13"/>
    <mergeCell ref="A1:X1"/>
    <mergeCell ref="A3:X3"/>
    <mergeCell ref="C5:G5"/>
    <mergeCell ref="I5:X5"/>
    <mergeCell ref="N13:X13"/>
    <mergeCell ref="C7:G7"/>
    <mergeCell ref="I7:X7"/>
    <mergeCell ref="A9:K9"/>
    <mergeCell ref="L9:M9"/>
    <mergeCell ref="N9:X9"/>
  </mergeCells>
  <phoneticPr fontId="1" type="noConversion"/>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18"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2.xml><?xml version="1.0" encoding="utf-8"?>
<worksheet xmlns="http://schemas.openxmlformats.org/spreadsheetml/2006/main" xmlns:r="http://schemas.openxmlformats.org/officeDocument/2006/relationships">
  <sheetPr codeName="Sheet5"/>
  <dimension ref="A1:J189"/>
  <sheetViews>
    <sheetView showGridLines="0" showRowColHeaders="0" view="pageBreakPreview" zoomScaleNormal="100" zoomScaleSheetLayoutView="100" workbookViewId="0">
      <selection activeCell="B171" sqref="B171:J171"/>
    </sheetView>
  </sheetViews>
  <sheetFormatPr defaultColWidth="8.85546875" defaultRowHeight="12.75"/>
  <cols>
    <col min="1" max="1" width="3" style="4" customWidth="1"/>
    <col min="2" max="2" width="4.140625" style="4" customWidth="1"/>
    <col min="3" max="3" width="4.85546875" style="4" customWidth="1"/>
    <col min="4" max="4" width="4.140625" style="4" customWidth="1"/>
    <col min="5" max="5" width="4.85546875" style="4" customWidth="1"/>
    <col min="6" max="6" width="3" style="19" customWidth="1"/>
    <col min="7" max="7" width="4" style="4" customWidth="1"/>
    <col min="8" max="8" width="4.85546875" style="4" customWidth="1"/>
    <col min="9" max="9" width="4.28515625" style="4" customWidth="1"/>
    <col min="10" max="10" width="4.85546875" style="4" customWidth="1"/>
    <col min="11" max="16384" width="8.85546875" style="4"/>
  </cols>
  <sheetData>
    <row r="1" spans="1:10" ht="16.149999999999999" customHeight="1" thickTop="1" thickBot="1">
      <c r="A1" s="252" t="s">
        <v>2</v>
      </c>
      <c r="B1" s="252"/>
      <c r="C1" s="139">
        <f>TEAMS!$C$5</f>
        <v>0</v>
      </c>
      <c r="D1" s="20"/>
      <c r="E1" s="253" t="s">
        <v>49</v>
      </c>
      <c r="F1" s="254"/>
      <c r="G1" s="254"/>
      <c r="H1" s="254"/>
      <c r="I1" s="254"/>
      <c r="J1" s="255"/>
    </row>
    <row r="2" spans="1:10" ht="13.15" customHeight="1" thickTop="1" thickBot="1">
      <c r="A2" s="25">
        <v>1</v>
      </c>
      <c r="E2" s="256"/>
      <c r="F2" s="257"/>
      <c r="G2" s="257"/>
      <c r="H2" s="257"/>
      <c r="I2" s="257"/>
      <c r="J2" s="258"/>
    </row>
    <row r="3" spans="1:10" ht="27.6" customHeight="1" thickTop="1">
      <c r="A3" s="13"/>
      <c r="B3" s="248">
        <f>TEAMS!$B$6</f>
        <v>0</v>
      </c>
      <c r="C3" s="249"/>
      <c r="D3" s="248">
        <f>TEAMS!$D$6</f>
        <v>0</v>
      </c>
      <c r="E3" s="249"/>
      <c r="F3" s="146"/>
      <c r="G3" s="248">
        <f>TEAMS!$B$6</f>
        <v>0</v>
      </c>
      <c r="H3" s="249"/>
      <c r="I3" s="248">
        <f>TEAMS!$D$6</f>
        <v>0</v>
      </c>
      <c r="J3" s="249"/>
    </row>
    <row r="4" spans="1:10" ht="14.25" customHeight="1">
      <c r="A4" s="14" t="s">
        <v>15</v>
      </c>
      <c r="B4" s="7" t="s">
        <v>13</v>
      </c>
      <c r="C4" s="8" t="s">
        <v>14</v>
      </c>
      <c r="D4" s="7" t="s">
        <v>13</v>
      </c>
      <c r="E4" s="8" t="s">
        <v>14</v>
      </c>
      <c r="F4" s="5" t="s">
        <v>15</v>
      </c>
      <c r="G4" s="7" t="s">
        <v>13</v>
      </c>
      <c r="H4" s="8" t="s">
        <v>14</v>
      </c>
      <c r="I4" s="7" t="s">
        <v>13</v>
      </c>
      <c r="J4" s="8" t="s">
        <v>14</v>
      </c>
    </row>
    <row r="5" spans="1:10" ht="16.5" customHeight="1">
      <c r="A5" s="250" t="s">
        <v>50</v>
      </c>
      <c r="B5" s="251"/>
      <c r="C5" s="140"/>
      <c r="D5" s="141" t="s">
        <v>50</v>
      </c>
      <c r="E5" s="140"/>
      <c r="F5" s="6">
        <v>31</v>
      </c>
      <c r="G5" s="9"/>
      <c r="H5" s="10"/>
      <c r="I5" s="9"/>
      <c r="J5" s="10"/>
    </row>
    <row r="6" spans="1:10" ht="16.5" customHeight="1">
      <c r="A6" s="15">
        <v>15</v>
      </c>
      <c r="B6" s="9"/>
      <c r="C6" s="10"/>
      <c r="D6" s="9"/>
      <c r="E6" s="10"/>
      <c r="F6" s="6">
        <v>32</v>
      </c>
      <c r="G6" s="9"/>
      <c r="H6" s="10"/>
      <c r="I6" s="9"/>
      <c r="J6" s="10"/>
    </row>
    <row r="7" spans="1:10" ht="16.5" customHeight="1">
      <c r="A7" s="15">
        <v>16</v>
      </c>
      <c r="B7" s="9"/>
      <c r="C7" s="10"/>
      <c r="D7" s="9"/>
      <c r="E7" s="10"/>
      <c r="F7" s="6">
        <v>33</v>
      </c>
      <c r="G7" s="9"/>
      <c r="H7" s="10"/>
      <c r="I7" s="9"/>
      <c r="J7" s="10"/>
    </row>
    <row r="8" spans="1:10" ht="16.5" customHeight="1">
      <c r="A8" s="15">
        <v>17</v>
      </c>
      <c r="B8" s="9"/>
      <c r="C8" s="10"/>
      <c r="D8" s="9"/>
      <c r="E8" s="10"/>
      <c r="F8" s="6">
        <v>34</v>
      </c>
      <c r="G8" s="9"/>
      <c r="H8" s="10"/>
      <c r="I8" s="9"/>
      <c r="J8" s="10"/>
    </row>
    <row r="9" spans="1:10" ht="16.5" customHeight="1">
      <c r="A9" s="15">
        <v>18</v>
      </c>
      <c r="B9" s="9"/>
      <c r="C9" s="10"/>
      <c r="D9" s="9"/>
      <c r="E9" s="10"/>
      <c r="F9" s="6">
        <v>35</v>
      </c>
      <c r="G9" s="9"/>
      <c r="H9" s="10"/>
      <c r="I9" s="9"/>
      <c r="J9" s="10"/>
    </row>
    <row r="10" spans="1:10" ht="16.5" customHeight="1">
      <c r="A10" s="15">
        <v>19</v>
      </c>
      <c r="B10" s="9"/>
      <c r="C10" s="10"/>
      <c r="D10" s="9"/>
      <c r="E10" s="10"/>
      <c r="F10" s="6">
        <v>36</v>
      </c>
      <c r="G10" s="9"/>
      <c r="H10" s="10"/>
      <c r="I10" s="9"/>
      <c r="J10" s="10"/>
    </row>
    <row r="11" spans="1:10" ht="16.5" customHeight="1">
      <c r="A11" s="15">
        <v>20</v>
      </c>
      <c r="B11" s="9"/>
      <c r="C11" s="10"/>
      <c r="D11" s="9"/>
      <c r="E11" s="10"/>
      <c r="F11" s="6">
        <v>37</v>
      </c>
      <c r="G11" s="9"/>
      <c r="H11" s="10"/>
      <c r="I11" s="9"/>
      <c r="J11" s="10"/>
    </row>
    <row r="12" spans="1:10" ht="16.5" customHeight="1">
      <c r="A12" s="15">
        <v>21</v>
      </c>
      <c r="B12" s="9"/>
      <c r="C12" s="10"/>
      <c r="D12" s="9"/>
      <c r="E12" s="10"/>
      <c r="F12" s="6">
        <v>38</v>
      </c>
      <c r="G12" s="9"/>
      <c r="H12" s="10"/>
      <c r="I12" s="9"/>
      <c r="J12" s="10"/>
    </row>
    <row r="13" spans="1:10" ht="16.5" customHeight="1">
      <c r="A13" s="15">
        <v>22</v>
      </c>
      <c r="B13" s="9"/>
      <c r="C13" s="10"/>
      <c r="D13" s="9"/>
      <c r="E13" s="10"/>
      <c r="F13" s="6">
        <v>39</v>
      </c>
      <c r="G13" s="9"/>
      <c r="H13" s="10"/>
      <c r="I13" s="9"/>
      <c r="J13" s="10"/>
    </row>
    <row r="14" spans="1:10" ht="16.5" customHeight="1">
      <c r="A14" s="15">
        <v>23</v>
      </c>
      <c r="B14" s="9"/>
      <c r="C14" s="10"/>
      <c r="D14" s="9"/>
      <c r="E14" s="10"/>
      <c r="F14" s="6">
        <v>40</v>
      </c>
      <c r="G14" s="9"/>
      <c r="H14" s="10"/>
      <c r="I14" s="9"/>
      <c r="J14" s="10"/>
    </row>
    <row r="15" spans="1:10" ht="16.5" customHeight="1">
      <c r="A15" s="15">
        <v>24</v>
      </c>
      <c r="B15" s="9"/>
      <c r="C15" s="10"/>
      <c r="D15" s="9"/>
      <c r="E15" s="10"/>
      <c r="F15" s="6">
        <v>41</v>
      </c>
      <c r="G15" s="9"/>
      <c r="H15" s="10"/>
      <c r="I15" s="9"/>
      <c r="J15" s="10"/>
    </row>
    <row r="16" spans="1:10" ht="16.5" customHeight="1">
      <c r="A16" s="15">
        <v>25</v>
      </c>
      <c r="B16" s="9"/>
      <c r="C16" s="10"/>
      <c r="D16" s="9"/>
      <c r="E16" s="10"/>
      <c r="F16" s="6">
        <v>42</v>
      </c>
      <c r="G16" s="9"/>
      <c r="H16" s="10"/>
      <c r="I16" s="9"/>
      <c r="J16" s="10"/>
    </row>
    <row r="17" spans="1:10" ht="16.5" customHeight="1">
      <c r="A17" s="15">
        <v>26</v>
      </c>
      <c r="B17" s="142"/>
      <c r="C17" s="143"/>
      <c r="D17" s="142"/>
      <c r="E17" s="143"/>
      <c r="F17" s="6">
        <v>43</v>
      </c>
      <c r="G17" s="142"/>
      <c r="H17" s="143"/>
      <c r="I17" s="142"/>
      <c r="J17" s="143"/>
    </row>
    <row r="18" spans="1:10" ht="16.5" customHeight="1">
      <c r="A18" s="15">
        <v>27</v>
      </c>
      <c r="B18" s="142"/>
      <c r="C18" s="143"/>
      <c r="D18" s="142"/>
      <c r="E18" s="143"/>
      <c r="F18" s="6">
        <v>44</v>
      </c>
      <c r="G18" s="142"/>
      <c r="H18" s="143"/>
      <c r="I18" s="142"/>
      <c r="J18" s="143"/>
    </row>
    <row r="19" spans="1:10" ht="16.5" customHeight="1">
      <c r="A19" s="15">
        <v>28</v>
      </c>
      <c r="B19" s="142"/>
      <c r="C19" s="143"/>
      <c r="D19" s="142"/>
      <c r="E19" s="143"/>
      <c r="F19" s="6">
        <v>45</v>
      </c>
      <c r="G19" s="142"/>
      <c r="H19" s="143"/>
      <c r="I19" s="142"/>
      <c r="J19" s="143"/>
    </row>
    <row r="20" spans="1:10" ht="16.5" customHeight="1">
      <c r="A20" s="15">
        <v>29</v>
      </c>
      <c r="B20" s="142"/>
      <c r="C20" s="143"/>
      <c r="D20" s="142"/>
      <c r="E20" s="143"/>
      <c r="F20" s="6">
        <v>46</v>
      </c>
      <c r="G20" s="142"/>
      <c r="H20" s="143"/>
      <c r="I20" s="142"/>
      <c r="J20" s="143"/>
    </row>
    <row r="21" spans="1:10" ht="16.5" customHeight="1" thickBot="1">
      <c r="A21" s="16">
        <v>30</v>
      </c>
      <c r="B21" s="11"/>
      <c r="C21" s="12"/>
      <c r="D21" s="11"/>
      <c r="E21" s="12"/>
      <c r="F21" s="17" t="s">
        <v>5</v>
      </c>
      <c r="G21" s="11"/>
      <c r="H21" s="12"/>
      <c r="I21" s="11"/>
      <c r="J21" s="12"/>
    </row>
    <row r="22" spans="1:10" ht="16.149999999999999" customHeight="1" thickTop="1" thickBot="1">
      <c r="A22" s="252" t="s">
        <v>2</v>
      </c>
      <c r="B22" s="252"/>
      <c r="C22" s="139">
        <f>TEAMS!$C$7</f>
        <v>0</v>
      </c>
      <c r="D22" s="20"/>
      <c r="E22" s="253" t="s">
        <v>49</v>
      </c>
      <c r="F22" s="254"/>
      <c r="G22" s="254"/>
      <c r="H22" s="254"/>
      <c r="I22" s="254"/>
      <c r="J22" s="255"/>
    </row>
    <row r="23" spans="1:10" ht="13.15" customHeight="1" thickTop="1" thickBot="1">
      <c r="A23" s="25">
        <v>1</v>
      </c>
      <c r="E23" s="256"/>
      <c r="F23" s="257"/>
      <c r="G23" s="257"/>
      <c r="H23" s="257"/>
      <c r="I23" s="257"/>
      <c r="J23" s="258"/>
    </row>
    <row r="24" spans="1:10" ht="27.6" customHeight="1" thickTop="1">
      <c r="A24" s="13"/>
      <c r="B24" s="248">
        <f>TEAMS!$B$8</f>
        <v>0</v>
      </c>
      <c r="C24" s="249"/>
      <c r="D24" s="248">
        <f>TEAMS!$D$8</f>
        <v>0</v>
      </c>
      <c r="E24" s="249"/>
      <c r="F24" s="146"/>
      <c r="G24" s="248">
        <f>TEAMS!$B$8</f>
        <v>0</v>
      </c>
      <c r="H24" s="249"/>
      <c r="I24" s="248">
        <f>TEAMS!$D$8</f>
        <v>0</v>
      </c>
      <c r="J24" s="249"/>
    </row>
    <row r="25" spans="1:10" ht="14.25" customHeight="1">
      <c r="A25" s="14" t="s">
        <v>15</v>
      </c>
      <c r="B25" s="7" t="s">
        <v>13</v>
      </c>
      <c r="C25" s="8" t="s">
        <v>14</v>
      </c>
      <c r="D25" s="7" t="s">
        <v>13</v>
      </c>
      <c r="E25" s="8" t="s">
        <v>14</v>
      </c>
      <c r="F25" s="5" t="s">
        <v>15</v>
      </c>
      <c r="G25" s="7" t="s">
        <v>13</v>
      </c>
      <c r="H25" s="8" t="s">
        <v>14</v>
      </c>
      <c r="I25" s="7" t="s">
        <v>13</v>
      </c>
      <c r="J25" s="8" t="s">
        <v>14</v>
      </c>
    </row>
    <row r="26" spans="1:10" ht="16.5" customHeight="1">
      <c r="A26" s="250" t="s">
        <v>50</v>
      </c>
      <c r="B26" s="251"/>
      <c r="C26" s="140"/>
      <c r="D26" s="141" t="s">
        <v>50</v>
      </c>
      <c r="E26" s="140"/>
      <c r="F26" s="6">
        <v>31</v>
      </c>
      <c r="G26" s="9"/>
      <c r="H26" s="10"/>
      <c r="I26" s="9"/>
      <c r="J26" s="10"/>
    </row>
    <row r="27" spans="1:10" ht="16.5" customHeight="1">
      <c r="A27" s="15">
        <v>15</v>
      </c>
      <c r="B27" s="9"/>
      <c r="C27" s="10"/>
      <c r="D27" s="9"/>
      <c r="E27" s="10"/>
      <c r="F27" s="6">
        <v>32</v>
      </c>
      <c r="G27" s="9"/>
      <c r="H27" s="10"/>
      <c r="I27" s="9"/>
      <c r="J27" s="10"/>
    </row>
    <row r="28" spans="1:10" ht="16.5" customHeight="1">
      <c r="A28" s="15">
        <v>16</v>
      </c>
      <c r="B28" s="9"/>
      <c r="C28" s="10"/>
      <c r="D28" s="9"/>
      <c r="E28" s="10"/>
      <c r="F28" s="6">
        <v>33</v>
      </c>
      <c r="G28" s="9"/>
      <c r="H28" s="10"/>
      <c r="I28" s="9"/>
      <c r="J28" s="10"/>
    </row>
    <row r="29" spans="1:10" ht="16.5" customHeight="1">
      <c r="A29" s="15">
        <v>17</v>
      </c>
      <c r="B29" s="9"/>
      <c r="C29" s="10"/>
      <c r="D29" s="9"/>
      <c r="E29" s="10"/>
      <c r="F29" s="6">
        <v>34</v>
      </c>
      <c r="G29" s="9"/>
      <c r="H29" s="10"/>
      <c r="I29" s="9"/>
      <c r="J29" s="10"/>
    </row>
    <row r="30" spans="1:10" ht="16.5" customHeight="1">
      <c r="A30" s="15">
        <v>18</v>
      </c>
      <c r="B30" s="9"/>
      <c r="C30" s="10"/>
      <c r="D30" s="9"/>
      <c r="E30" s="10"/>
      <c r="F30" s="6">
        <v>35</v>
      </c>
      <c r="G30" s="9"/>
      <c r="H30" s="10"/>
      <c r="I30" s="9"/>
      <c r="J30" s="10"/>
    </row>
    <row r="31" spans="1:10" ht="16.5" customHeight="1">
      <c r="A31" s="15">
        <v>19</v>
      </c>
      <c r="B31" s="9"/>
      <c r="C31" s="10"/>
      <c r="D31" s="9"/>
      <c r="E31" s="10"/>
      <c r="F31" s="6">
        <v>36</v>
      </c>
      <c r="G31" s="9"/>
      <c r="H31" s="10"/>
      <c r="I31" s="9"/>
      <c r="J31" s="10"/>
    </row>
    <row r="32" spans="1:10" ht="16.5" customHeight="1">
      <c r="A32" s="15">
        <v>20</v>
      </c>
      <c r="B32" s="9"/>
      <c r="C32" s="10"/>
      <c r="D32" s="9"/>
      <c r="E32" s="10"/>
      <c r="F32" s="6">
        <v>37</v>
      </c>
      <c r="G32" s="9"/>
      <c r="H32" s="10"/>
      <c r="I32" s="9"/>
      <c r="J32" s="10"/>
    </row>
    <row r="33" spans="1:10" ht="16.5" customHeight="1">
      <c r="A33" s="15">
        <v>21</v>
      </c>
      <c r="B33" s="9"/>
      <c r="C33" s="10"/>
      <c r="D33" s="9"/>
      <c r="E33" s="10"/>
      <c r="F33" s="6">
        <v>38</v>
      </c>
      <c r="G33" s="9"/>
      <c r="H33" s="10"/>
      <c r="I33" s="9"/>
      <c r="J33" s="10"/>
    </row>
    <row r="34" spans="1:10" ht="16.5" customHeight="1">
      <c r="A34" s="15">
        <v>22</v>
      </c>
      <c r="B34" s="9"/>
      <c r="C34" s="10"/>
      <c r="D34" s="9"/>
      <c r="E34" s="10"/>
      <c r="F34" s="6">
        <v>39</v>
      </c>
      <c r="G34" s="9"/>
      <c r="H34" s="10"/>
      <c r="I34" s="9"/>
      <c r="J34" s="10"/>
    </row>
    <row r="35" spans="1:10" ht="16.5" customHeight="1">
      <c r="A35" s="15">
        <v>23</v>
      </c>
      <c r="B35" s="9"/>
      <c r="C35" s="10"/>
      <c r="D35" s="9"/>
      <c r="E35" s="10"/>
      <c r="F35" s="6">
        <v>40</v>
      </c>
      <c r="G35" s="9"/>
      <c r="H35" s="10"/>
      <c r="I35" s="9"/>
      <c r="J35" s="10"/>
    </row>
    <row r="36" spans="1:10" ht="16.5" customHeight="1">
      <c r="A36" s="15">
        <v>24</v>
      </c>
      <c r="B36" s="9"/>
      <c r="C36" s="10"/>
      <c r="D36" s="9"/>
      <c r="E36" s="10"/>
      <c r="F36" s="6">
        <v>41</v>
      </c>
      <c r="G36" s="9"/>
      <c r="H36" s="10"/>
      <c r="I36" s="9"/>
      <c r="J36" s="10"/>
    </row>
    <row r="37" spans="1:10" ht="16.5" customHeight="1">
      <c r="A37" s="15">
        <v>25</v>
      </c>
      <c r="B37" s="9"/>
      <c r="C37" s="10"/>
      <c r="D37" s="9"/>
      <c r="E37" s="10"/>
      <c r="F37" s="6">
        <v>42</v>
      </c>
      <c r="G37" s="9"/>
      <c r="H37" s="10"/>
      <c r="I37" s="9"/>
      <c r="J37" s="10"/>
    </row>
    <row r="38" spans="1:10" ht="16.5" customHeight="1">
      <c r="A38" s="15">
        <v>26</v>
      </c>
      <c r="B38" s="142"/>
      <c r="C38" s="143"/>
      <c r="D38" s="142"/>
      <c r="E38" s="143"/>
      <c r="F38" s="6">
        <v>43</v>
      </c>
      <c r="G38" s="142"/>
      <c r="H38" s="143"/>
      <c r="I38" s="142"/>
      <c r="J38" s="143"/>
    </row>
    <row r="39" spans="1:10" ht="16.5" customHeight="1">
      <c r="A39" s="15">
        <v>27</v>
      </c>
      <c r="B39" s="142"/>
      <c r="C39" s="143"/>
      <c r="D39" s="142"/>
      <c r="E39" s="143"/>
      <c r="F39" s="6">
        <v>44</v>
      </c>
      <c r="G39" s="142"/>
      <c r="H39" s="143"/>
      <c r="I39" s="142"/>
      <c r="J39" s="143"/>
    </row>
    <row r="40" spans="1:10" ht="16.5" customHeight="1">
      <c r="A40" s="15">
        <v>28</v>
      </c>
      <c r="B40" s="142"/>
      <c r="C40" s="143"/>
      <c r="D40" s="142"/>
      <c r="E40" s="143"/>
      <c r="F40" s="6">
        <v>45</v>
      </c>
      <c r="G40" s="142"/>
      <c r="H40" s="143"/>
      <c r="I40" s="142"/>
      <c r="J40" s="143"/>
    </row>
    <row r="41" spans="1:10" ht="16.5" customHeight="1">
      <c r="A41" s="15">
        <v>29</v>
      </c>
      <c r="B41" s="142"/>
      <c r="C41" s="143"/>
      <c r="D41" s="142"/>
      <c r="E41" s="143"/>
      <c r="F41" s="6">
        <v>46</v>
      </c>
      <c r="G41" s="142"/>
      <c r="H41" s="143"/>
      <c r="I41" s="142"/>
      <c r="J41" s="143"/>
    </row>
    <row r="42" spans="1:10" ht="16.5" customHeight="1" thickBot="1">
      <c r="A42" s="16">
        <v>30</v>
      </c>
      <c r="B42" s="11"/>
      <c r="C42" s="12"/>
      <c r="D42" s="11"/>
      <c r="E42" s="12"/>
      <c r="F42" s="17" t="s">
        <v>5</v>
      </c>
      <c r="G42" s="11"/>
      <c r="H42" s="12"/>
      <c r="I42" s="11"/>
      <c r="J42" s="12"/>
    </row>
    <row r="43" spans="1:10" ht="16.149999999999999" customHeight="1" thickTop="1" thickBot="1">
      <c r="A43" s="252" t="s">
        <v>2</v>
      </c>
      <c r="B43" s="252"/>
      <c r="C43" s="139">
        <f>TEAMS!$C$9</f>
        <v>0</v>
      </c>
      <c r="D43" s="20"/>
      <c r="E43" s="253" t="s">
        <v>49</v>
      </c>
      <c r="F43" s="254"/>
      <c r="G43" s="254"/>
      <c r="H43" s="254"/>
      <c r="I43" s="254"/>
      <c r="J43" s="255"/>
    </row>
    <row r="44" spans="1:10" ht="13.15" customHeight="1" thickTop="1" thickBot="1">
      <c r="A44" s="25">
        <v>1</v>
      </c>
      <c r="E44" s="256"/>
      <c r="F44" s="257"/>
      <c r="G44" s="257"/>
      <c r="H44" s="257"/>
      <c r="I44" s="257"/>
      <c r="J44" s="258"/>
    </row>
    <row r="45" spans="1:10" ht="27.6" customHeight="1" thickTop="1">
      <c r="A45" s="13"/>
      <c r="B45" s="248">
        <f>TEAMS!$B$10</f>
        <v>0</v>
      </c>
      <c r="C45" s="249"/>
      <c r="D45" s="248">
        <f>TEAMS!$D$10</f>
        <v>0</v>
      </c>
      <c r="E45" s="249"/>
      <c r="F45" s="146"/>
      <c r="G45" s="248">
        <f>TEAMS!$B$10</f>
        <v>0</v>
      </c>
      <c r="H45" s="249"/>
      <c r="I45" s="248">
        <f>TEAMS!$D$10</f>
        <v>0</v>
      </c>
      <c r="J45" s="249"/>
    </row>
    <row r="46" spans="1:10" ht="14.25" customHeight="1">
      <c r="A46" s="14" t="s">
        <v>15</v>
      </c>
      <c r="B46" s="7" t="s">
        <v>13</v>
      </c>
      <c r="C46" s="8" t="s">
        <v>14</v>
      </c>
      <c r="D46" s="7" t="s">
        <v>13</v>
      </c>
      <c r="E46" s="8" t="s">
        <v>14</v>
      </c>
      <c r="F46" s="5" t="s">
        <v>15</v>
      </c>
      <c r="G46" s="7" t="s">
        <v>13</v>
      </c>
      <c r="H46" s="8" t="s">
        <v>14</v>
      </c>
      <c r="I46" s="7" t="s">
        <v>13</v>
      </c>
      <c r="J46" s="8" t="s">
        <v>14</v>
      </c>
    </row>
    <row r="47" spans="1:10" ht="16.5" customHeight="1">
      <c r="A47" s="250" t="s">
        <v>50</v>
      </c>
      <c r="B47" s="251"/>
      <c r="C47" s="140"/>
      <c r="D47" s="141" t="s">
        <v>50</v>
      </c>
      <c r="E47" s="140"/>
      <c r="F47" s="6">
        <v>31</v>
      </c>
      <c r="G47" s="9"/>
      <c r="H47" s="10"/>
      <c r="I47" s="9"/>
      <c r="J47" s="10"/>
    </row>
    <row r="48" spans="1:10" ht="16.5" customHeight="1">
      <c r="A48" s="15">
        <v>15</v>
      </c>
      <c r="B48" s="9"/>
      <c r="C48" s="10"/>
      <c r="D48" s="9"/>
      <c r="E48" s="10"/>
      <c r="F48" s="6">
        <v>32</v>
      </c>
      <c r="G48" s="9"/>
      <c r="H48" s="10"/>
      <c r="I48" s="9"/>
      <c r="J48" s="10"/>
    </row>
    <row r="49" spans="1:10" ht="16.5" customHeight="1">
      <c r="A49" s="15">
        <v>16</v>
      </c>
      <c r="B49" s="9"/>
      <c r="C49" s="10"/>
      <c r="D49" s="9"/>
      <c r="E49" s="10"/>
      <c r="F49" s="6">
        <v>33</v>
      </c>
      <c r="G49" s="9"/>
      <c r="H49" s="10"/>
      <c r="I49" s="9"/>
      <c r="J49" s="10"/>
    </row>
    <row r="50" spans="1:10" ht="16.5" customHeight="1">
      <c r="A50" s="15">
        <v>17</v>
      </c>
      <c r="B50" s="9"/>
      <c r="C50" s="10"/>
      <c r="D50" s="9"/>
      <c r="E50" s="10"/>
      <c r="F50" s="6">
        <v>34</v>
      </c>
      <c r="G50" s="9"/>
      <c r="H50" s="10"/>
      <c r="I50" s="9"/>
      <c r="J50" s="10"/>
    </row>
    <row r="51" spans="1:10" ht="16.5" customHeight="1">
      <c r="A51" s="15">
        <v>18</v>
      </c>
      <c r="B51" s="9"/>
      <c r="C51" s="10"/>
      <c r="D51" s="9"/>
      <c r="E51" s="10"/>
      <c r="F51" s="6">
        <v>35</v>
      </c>
      <c r="G51" s="9"/>
      <c r="H51" s="10"/>
      <c r="I51" s="9"/>
      <c r="J51" s="10"/>
    </row>
    <row r="52" spans="1:10" ht="16.5" customHeight="1">
      <c r="A52" s="15">
        <v>19</v>
      </c>
      <c r="B52" s="9"/>
      <c r="C52" s="10"/>
      <c r="D52" s="9"/>
      <c r="E52" s="10"/>
      <c r="F52" s="6">
        <v>36</v>
      </c>
      <c r="G52" s="9"/>
      <c r="H52" s="10"/>
      <c r="I52" s="9"/>
      <c r="J52" s="10"/>
    </row>
    <row r="53" spans="1:10" ht="16.5" customHeight="1">
      <c r="A53" s="15">
        <v>20</v>
      </c>
      <c r="B53" s="9"/>
      <c r="C53" s="10"/>
      <c r="D53" s="9"/>
      <c r="E53" s="10"/>
      <c r="F53" s="6">
        <v>37</v>
      </c>
      <c r="G53" s="9"/>
      <c r="H53" s="10"/>
      <c r="I53" s="9"/>
      <c r="J53" s="10"/>
    </row>
    <row r="54" spans="1:10" ht="16.5" customHeight="1">
      <c r="A54" s="15">
        <v>21</v>
      </c>
      <c r="B54" s="9"/>
      <c r="C54" s="10"/>
      <c r="D54" s="9"/>
      <c r="E54" s="10"/>
      <c r="F54" s="6">
        <v>38</v>
      </c>
      <c r="G54" s="9"/>
      <c r="H54" s="10"/>
      <c r="I54" s="9"/>
      <c r="J54" s="10"/>
    </row>
    <row r="55" spans="1:10" ht="16.5" customHeight="1">
      <c r="A55" s="15">
        <v>22</v>
      </c>
      <c r="B55" s="9"/>
      <c r="C55" s="10"/>
      <c r="D55" s="9"/>
      <c r="E55" s="10"/>
      <c r="F55" s="6">
        <v>39</v>
      </c>
      <c r="G55" s="9"/>
      <c r="H55" s="10"/>
      <c r="I55" s="9"/>
      <c r="J55" s="10"/>
    </row>
    <row r="56" spans="1:10" ht="16.5" customHeight="1">
      <c r="A56" s="15">
        <v>23</v>
      </c>
      <c r="B56" s="9"/>
      <c r="C56" s="10"/>
      <c r="D56" s="9"/>
      <c r="E56" s="10"/>
      <c r="F56" s="6">
        <v>40</v>
      </c>
      <c r="G56" s="9"/>
      <c r="H56" s="10"/>
      <c r="I56" s="9"/>
      <c r="J56" s="10"/>
    </row>
    <row r="57" spans="1:10" ht="16.5" customHeight="1">
      <c r="A57" s="15">
        <v>24</v>
      </c>
      <c r="B57" s="9"/>
      <c r="C57" s="10"/>
      <c r="D57" s="9"/>
      <c r="E57" s="10"/>
      <c r="F57" s="6">
        <v>41</v>
      </c>
      <c r="G57" s="9"/>
      <c r="H57" s="10"/>
      <c r="I57" s="9"/>
      <c r="J57" s="10"/>
    </row>
    <row r="58" spans="1:10" ht="16.5" customHeight="1">
      <c r="A58" s="15">
        <v>25</v>
      </c>
      <c r="B58" s="9"/>
      <c r="C58" s="10"/>
      <c r="D58" s="9"/>
      <c r="E58" s="10"/>
      <c r="F58" s="6">
        <v>42</v>
      </c>
      <c r="G58" s="9"/>
      <c r="H58" s="10"/>
      <c r="I58" s="9"/>
      <c r="J58" s="10"/>
    </row>
    <row r="59" spans="1:10" ht="16.5" customHeight="1">
      <c r="A59" s="15">
        <v>26</v>
      </c>
      <c r="B59" s="142"/>
      <c r="C59" s="143"/>
      <c r="D59" s="142"/>
      <c r="E59" s="143"/>
      <c r="F59" s="6">
        <v>43</v>
      </c>
      <c r="G59" s="142"/>
      <c r="H59" s="143"/>
      <c r="I59" s="142"/>
      <c r="J59" s="143"/>
    </row>
    <row r="60" spans="1:10" ht="16.5" customHeight="1">
      <c r="A60" s="15">
        <v>27</v>
      </c>
      <c r="B60" s="142"/>
      <c r="C60" s="143"/>
      <c r="D60" s="142"/>
      <c r="E60" s="143"/>
      <c r="F60" s="6">
        <v>44</v>
      </c>
      <c r="G60" s="142"/>
      <c r="H60" s="143"/>
      <c r="I60" s="142"/>
      <c r="J60" s="143"/>
    </row>
    <row r="61" spans="1:10" ht="16.5" customHeight="1">
      <c r="A61" s="15">
        <v>28</v>
      </c>
      <c r="B61" s="142"/>
      <c r="C61" s="143"/>
      <c r="D61" s="142"/>
      <c r="E61" s="143"/>
      <c r="F61" s="6">
        <v>45</v>
      </c>
      <c r="G61" s="142"/>
      <c r="H61" s="143"/>
      <c r="I61" s="142"/>
      <c r="J61" s="143"/>
    </row>
    <row r="62" spans="1:10" ht="16.5" customHeight="1">
      <c r="A62" s="15">
        <v>29</v>
      </c>
      <c r="B62" s="142"/>
      <c r="C62" s="143"/>
      <c r="D62" s="142"/>
      <c r="E62" s="143"/>
      <c r="F62" s="6">
        <v>46</v>
      </c>
      <c r="G62" s="142"/>
      <c r="H62" s="143"/>
      <c r="I62" s="142"/>
      <c r="J62" s="143"/>
    </row>
    <row r="63" spans="1:10" ht="16.5" customHeight="1" thickBot="1">
      <c r="A63" s="16">
        <v>30</v>
      </c>
      <c r="B63" s="11"/>
      <c r="C63" s="12"/>
      <c r="D63" s="11"/>
      <c r="E63" s="12"/>
      <c r="F63" s="17" t="s">
        <v>5</v>
      </c>
      <c r="G63" s="11"/>
      <c r="H63" s="12"/>
      <c r="I63" s="11"/>
      <c r="J63" s="12"/>
    </row>
    <row r="64" spans="1:10" ht="16.149999999999999" customHeight="1" thickTop="1" thickBot="1">
      <c r="A64" s="252" t="s">
        <v>2</v>
      </c>
      <c r="B64" s="252"/>
      <c r="C64" s="139">
        <f>TEAMS!$C$11</f>
        <v>0</v>
      </c>
      <c r="D64" s="20"/>
      <c r="E64" s="253" t="s">
        <v>49</v>
      </c>
      <c r="F64" s="254"/>
      <c r="G64" s="254"/>
      <c r="H64" s="254"/>
      <c r="I64" s="254"/>
      <c r="J64" s="255"/>
    </row>
    <row r="65" spans="1:10" ht="13.15" customHeight="1" thickTop="1" thickBot="1">
      <c r="A65" s="25">
        <v>1</v>
      </c>
      <c r="E65" s="256"/>
      <c r="F65" s="257"/>
      <c r="G65" s="257"/>
      <c r="H65" s="257"/>
      <c r="I65" s="257"/>
      <c r="J65" s="258"/>
    </row>
    <row r="66" spans="1:10" ht="27.6" customHeight="1" thickTop="1">
      <c r="A66" s="13"/>
      <c r="B66" s="248">
        <f>TEAMS!$B$12</f>
        <v>0</v>
      </c>
      <c r="C66" s="249"/>
      <c r="D66" s="248">
        <f>TEAMS!$D$12</f>
        <v>0</v>
      </c>
      <c r="E66" s="249"/>
      <c r="F66" s="146"/>
      <c r="G66" s="248">
        <f>TEAMS!$B$12</f>
        <v>0</v>
      </c>
      <c r="H66" s="249"/>
      <c r="I66" s="248">
        <f>TEAMS!$D$12</f>
        <v>0</v>
      </c>
      <c r="J66" s="249"/>
    </row>
    <row r="67" spans="1:10" ht="14.25" customHeight="1">
      <c r="A67" s="14" t="s">
        <v>15</v>
      </c>
      <c r="B67" s="7" t="s">
        <v>13</v>
      </c>
      <c r="C67" s="8" t="s">
        <v>14</v>
      </c>
      <c r="D67" s="7" t="s">
        <v>13</v>
      </c>
      <c r="E67" s="8" t="s">
        <v>14</v>
      </c>
      <c r="F67" s="5" t="s">
        <v>15</v>
      </c>
      <c r="G67" s="7" t="s">
        <v>13</v>
      </c>
      <c r="H67" s="8" t="s">
        <v>14</v>
      </c>
      <c r="I67" s="7" t="s">
        <v>13</v>
      </c>
      <c r="J67" s="8" t="s">
        <v>14</v>
      </c>
    </row>
    <row r="68" spans="1:10" ht="16.5" customHeight="1">
      <c r="A68" s="250" t="s">
        <v>50</v>
      </c>
      <c r="B68" s="251"/>
      <c r="C68" s="140"/>
      <c r="D68" s="141" t="s">
        <v>50</v>
      </c>
      <c r="E68" s="140"/>
      <c r="F68" s="6">
        <v>31</v>
      </c>
      <c r="G68" s="9"/>
      <c r="H68" s="10"/>
      <c r="I68" s="9"/>
      <c r="J68" s="10"/>
    </row>
    <row r="69" spans="1:10" ht="16.5" customHeight="1">
      <c r="A69" s="15">
        <v>15</v>
      </c>
      <c r="B69" s="9"/>
      <c r="C69" s="10"/>
      <c r="D69" s="9"/>
      <c r="E69" s="10"/>
      <c r="F69" s="6">
        <v>32</v>
      </c>
      <c r="G69" s="9"/>
      <c r="H69" s="10"/>
      <c r="I69" s="9"/>
      <c r="J69" s="10"/>
    </row>
    <row r="70" spans="1:10" ht="16.5" customHeight="1">
      <c r="A70" s="15">
        <v>16</v>
      </c>
      <c r="B70" s="9"/>
      <c r="C70" s="10"/>
      <c r="D70" s="9"/>
      <c r="E70" s="10"/>
      <c r="F70" s="6">
        <v>33</v>
      </c>
      <c r="G70" s="9"/>
      <c r="H70" s="10"/>
      <c r="I70" s="9"/>
      <c r="J70" s="10"/>
    </row>
    <row r="71" spans="1:10" ht="16.5" customHeight="1">
      <c r="A71" s="15">
        <v>17</v>
      </c>
      <c r="B71" s="9"/>
      <c r="C71" s="10"/>
      <c r="D71" s="9"/>
      <c r="E71" s="10"/>
      <c r="F71" s="6">
        <v>34</v>
      </c>
      <c r="G71" s="9"/>
      <c r="H71" s="10"/>
      <c r="I71" s="9"/>
      <c r="J71" s="10"/>
    </row>
    <row r="72" spans="1:10" ht="16.5" customHeight="1">
      <c r="A72" s="15">
        <v>18</v>
      </c>
      <c r="B72" s="9"/>
      <c r="C72" s="10"/>
      <c r="D72" s="9"/>
      <c r="E72" s="10"/>
      <c r="F72" s="6">
        <v>35</v>
      </c>
      <c r="G72" s="9"/>
      <c r="H72" s="10"/>
      <c r="I72" s="9"/>
      <c r="J72" s="10"/>
    </row>
    <row r="73" spans="1:10" ht="16.5" customHeight="1">
      <c r="A73" s="15">
        <v>19</v>
      </c>
      <c r="B73" s="9"/>
      <c r="C73" s="10"/>
      <c r="D73" s="9"/>
      <c r="E73" s="10"/>
      <c r="F73" s="6">
        <v>36</v>
      </c>
      <c r="G73" s="9"/>
      <c r="H73" s="10"/>
      <c r="I73" s="9"/>
      <c r="J73" s="10"/>
    </row>
    <row r="74" spans="1:10" ht="16.5" customHeight="1">
      <c r="A74" s="15">
        <v>20</v>
      </c>
      <c r="B74" s="9"/>
      <c r="C74" s="10"/>
      <c r="D74" s="9"/>
      <c r="E74" s="10"/>
      <c r="F74" s="6">
        <v>37</v>
      </c>
      <c r="G74" s="9"/>
      <c r="H74" s="10"/>
      <c r="I74" s="9"/>
      <c r="J74" s="10"/>
    </row>
    <row r="75" spans="1:10" ht="16.5" customHeight="1">
      <c r="A75" s="15">
        <v>21</v>
      </c>
      <c r="B75" s="9"/>
      <c r="C75" s="10"/>
      <c r="D75" s="9"/>
      <c r="E75" s="10"/>
      <c r="F75" s="6">
        <v>38</v>
      </c>
      <c r="G75" s="9"/>
      <c r="H75" s="10"/>
      <c r="I75" s="9"/>
      <c r="J75" s="10"/>
    </row>
    <row r="76" spans="1:10" ht="16.5" customHeight="1">
      <c r="A76" s="15">
        <v>22</v>
      </c>
      <c r="B76" s="9"/>
      <c r="C76" s="10"/>
      <c r="D76" s="9"/>
      <c r="E76" s="10"/>
      <c r="F76" s="6">
        <v>39</v>
      </c>
      <c r="G76" s="9"/>
      <c r="H76" s="10"/>
      <c r="I76" s="9"/>
      <c r="J76" s="10"/>
    </row>
    <row r="77" spans="1:10" ht="16.5" customHeight="1">
      <c r="A77" s="15">
        <v>23</v>
      </c>
      <c r="B77" s="9"/>
      <c r="C77" s="10"/>
      <c r="D77" s="9"/>
      <c r="E77" s="10"/>
      <c r="F77" s="6">
        <v>40</v>
      </c>
      <c r="G77" s="9"/>
      <c r="H77" s="10"/>
      <c r="I77" s="9"/>
      <c r="J77" s="10"/>
    </row>
    <row r="78" spans="1:10" ht="16.5" customHeight="1">
      <c r="A78" s="15">
        <v>24</v>
      </c>
      <c r="B78" s="9"/>
      <c r="C78" s="10"/>
      <c r="D78" s="9"/>
      <c r="E78" s="10"/>
      <c r="F78" s="6">
        <v>41</v>
      </c>
      <c r="G78" s="9"/>
      <c r="H78" s="10"/>
      <c r="I78" s="9"/>
      <c r="J78" s="10"/>
    </row>
    <row r="79" spans="1:10" ht="16.5" customHeight="1">
      <c r="A79" s="15">
        <v>25</v>
      </c>
      <c r="B79" s="9"/>
      <c r="C79" s="10"/>
      <c r="D79" s="9"/>
      <c r="E79" s="10"/>
      <c r="F79" s="6">
        <v>42</v>
      </c>
      <c r="G79" s="9"/>
      <c r="H79" s="10"/>
      <c r="I79" s="9"/>
      <c r="J79" s="10"/>
    </row>
    <row r="80" spans="1:10" ht="16.5" customHeight="1">
      <c r="A80" s="15">
        <v>26</v>
      </c>
      <c r="B80" s="142"/>
      <c r="C80" s="143"/>
      <c r="D80" s="142"/>
      <c r="E80" s="143"/>
      <c r="F80" s="6">
        <v>43</v>
      </c>
      <c r="G80" s="142"/>
      <c r="H80" s="143"/>
      <c r="I80" s="142"/>
      <c r="J80" s="143"/>
    </row>
    <row r="81" spans="1:10" ht="16.5" customHeight="1">
      <c r="A81" s="15">
        <v>27</v>
      </c>
      <c r="B81" s="142"/>
      <c r="C81" s="143"/>
      <c r="D81" s="142"/>
      <c r="E81" s="143"/>
      <c r="F81" s="6">
        <v>44</v>
      </c>
      <c r="G81" s="142"/>
      <c r="H81" s="143"/>
      <c r="I81" s="142"/>
      <c r="J81" s="143"/>
    </row>
    <row r="82" spans="1:10" ht="16.5" customHeight="1">
      <c r="A82" s="15">
        <v>28</v>
      </c>
      <c r="B82" s="142"/>
      <c r="C82" s="143"/>
      <c r="D82" s="142"/>
      <c r="E82" s="143"/>
      <c r="F82" s="6">
        <v>45</v>
      </c>
      <c r="G82" s="142"/>
      <c r="H82" s="143"/>
      <c r="I82" s="142"/>
      <c r="J82" s="143"/>
    </row>
    <row r="83" spans="1:10" ht="16.5" customHeight="1">
      <c r="A83" s="15">
        <v>29</v>
      </c>
      <c r="B83" s="142"/>
      <c r="C83" s="143"/>
      <c r="D83" s="142"/>
      <c r="E83" s="143"/>
      <c r="F83" s="6">
        <v>46</v>
      </c>
      <c r="G83" s="142"/>
      <c r="H83" s="143"/>
      <c r="I83" s="142"/>
      <c r="J83" s="143"/>
    </row>
    <row r="84" spans="1:10" ht="16.5" customHeight="1" thickBot="1">
      <c r="A84" s="16">
        <v>30</v>
      </c>
      <c r="B84" s="11"/>
      <c r="C84" s="12"/>
      <c r="D84" s="11"/>
      <c r="E84" s="12"/>
      <c r="F84" s="17" t="s">
        <v>5</v>
      </c>
      <c r="G84" s="11"/>
      <c r="H84" s="12"/>
      <c r="I84" s="11"/>
      <c r="J84" s="12"/>
    </row>
    <row r="85" spans="1:10" ht="16.149999999999999" customHeight="1" thickTop="1" thickBot="1">
      <c r="A85" s="252" t="s">
        <v>2</v>
      </c>
      <c r="B85" s="252"/>
      <c r="C85" s="139">
        <f>TEAMS!$C$13</f>
        <v>0</v>
      </c>
      <c r="D85" s="20"/>
      <c r="E85" s="253" t="s">
        <v>49</v>
      </c>
      <c r="F85" s="254"/>
      <c r="G85" s="254"/>
      <c r="H85" s="254"/>
      <c r="I85" s="254"/>
      <c r="J85" s="255"/>
    </row>
    <row r="86" spans="1:10" ht="13.15" customHeight="1" thickTop="1" thickBot="1">
      <c r="A86" s="25">
        <v>1</v>
      </c>
      <c r="E86" s="256"/>
      <c r="F86" s="257"/>
      <c r="G86" s="257"/>
      <c r="H86" s="257"/>
      <c r="I86" s="257"/>
      <c r="J86" s="258"/>
    </row>
    <row r="87" spans="1:10" ht="27.6" customHeight="1" thickTop="1">
      <c r="A87" s="13"/>
      <c r="B87" s="248">
        <f>TEAMS!$B$14</f>
        <v>0</v>
      </c>
      <c r="C87" s="249"/>
      <c r="D87" s="248">
        <f>TEAMS!$D$14</f>
        <v>0</v>
      </c>
      <c r="E87" s="249"/>
      <c r="F87" s="146"/>
      <c r="G87" s="248">
        <f>TEAMS!$B$14</f>
        <v>0</v>
      </c>
      <c r="H87" s="249"/>
      <c r="I87" s="248">
        <f>TEAMS!$D$14</f>
        <v>0</v>
      </c>
      <c r="J87" s="249"/>
    </row>
    <row r="88" spans="1:10" ht="14.25" customHeight="1">
      <c r="A88" s="14" t="s">
        <v>15</v>
      </c>
      <c r="B88" s="7" t="s">
        <v>13</v>
      </c>
      <c r="C88" s="8" t="s">
        <v>14</v>
      </c>
      <c r="D88" s="7" t="s">
        <v>13</v>
      </c>
      <c r="E88" s="8" t="s">
        <v>14</v>
      </c>
      <c r="F88" s="5" t="s">
        <v>15</v>
      </c>
      <c r="G88" s="7" t="s">
        <v>13</v>
      </c>
      <c r="H88" s="8" t="s">
        <v>14</v>
      </c>
      <c r="I88" s="7" t="s">
        <v>13</v>
      </c>
      <c r="J88" s="8" t="s">
        <v>14</v>
      </c>
    </row>
    <row r="89" spans="1:10" ht="16.5" customHeight="1">
      <c r="A89" s="250" t="s">
        <v>50</v>
      </c>
      <c r="B89" s="251"/>
      <c r="C89" s="140"/>
      <c r="D89" s="141" t="s">
        <v>50</v>
      </c>
      <c r="E89" s="140"/>
      <c r="F89" s="6">
        <v>31</v>
      </c>
      <c r="G89" s="9"/>
      <c r="H89" s="10"/>
      <c r="I89" s="9"/>
      <c r="J89" s="10"/>
    </row>
    <row r="90" spans="1:10" ht="16.5" customHeight="1">
      <c r="A90" s="15">
        <v>15</v>
      </c>
      <c r="B90" s="9"/>
      <c r="C90" s="10"/>
      <c r="D90" s="9"/>
      <c r="E90" s="10"/>
      <c r="F90" s="6">
        <v>32</v>
      </c>
      <c r="G90" s="9"/>
      <c r="H90" s="10"/>
      <c r="I90" s="9"/>
      <c r="J90" s="10"/>
    </row>
    <row r="91" spans="1:10" ht="16.5" customHeight="1">
      <c r="A91" s="15">
        <v>16</v>
      </c>
      <c r="B91" s="9"/>
      <c r="C91" s="10"/>
      <c r="D91" s="9"/>
      <c r="E91" s="10"/>
      <c r="F91" s="6">
        <v>33</v>
      </c>
      <c r="G91" s="9"/>
      <c r="H91" s="10"/>
      <c r="I91" s="9"/>
      <c r="J91" s="10"/>
    </row>
    <row r="92" spans="1:10" ht="16.5" customHeight="1">
      <c r="A92" s="15">
        <v>17</v>
      </c>
      <c r="B92" s="9"/>
      <c r="C92" s="10"/>
      <c r="D92" s="9"/>
      <c r="E92" s="10"/>
      <c r="F92" s="6">
        <v>34</v>
      </c>
      <c r="G92" s="9"/>
      <c r="H92" s="10"/>
      <c r="I92" s="9"/>
      <c r="J92" s="10"/>
    </row>
    <row r="93" spans="1:10" ht="16.5" customHeight="1">
      <c r="A93" s="15">
        <v>18</v>
      </c>
      <c r="B93" s="9"/>
      <c r="C93" s="10"/>
      <c r="D93" s="9"/>
      <c r="E93" s="10"/>
      <c r="F93" s="6">
        <v>35</v>
      </c>
      <c r="G93" s="9"/>
      <c r="H93" s="10"/>
      <c r="I93" s="9"/>
      <c r="J93" s="10"/>
    </row>
    <row r="94" spans="1:10" ht="16.5" customHeight="1">
      <c r="A94" s="15">
        <v>19</v>
      </c>
      <c r="B94" s="9"/>
      <c r="C94" s="10"/>
      <c r="D94" s="9"/>
      <c r="E94" s="10"/>
      <c r="F94" s="6">
        <v>36</v>
      </c>
      <c r="G94" s="9"/>
      <c r="H94" s="10"/>
      <c r="I94" s="9"/>
      <c r="J94" s="10"/>
    </row>
    <row r="95" spans="1:10" ht="16.5" customHeight="1">
      <c r="A95" s="15">
        <v>20</v>
      </c>
      <c r="B95" s="9"/>
      <c r="C95" s="10"/>
      <c r="D95" s="9"/>
      <c r="E95" s="10"/>
      <c r="F95" s="6">
        <v>37</v>
      </c>
      <c r="G95" s="9"/>
      <c r="H95" s="10"/>
      <c r="I95" s="9"/>
      <c r="J95" s="10"/>
    </row>
    <row r="96" spans="1:10" ht="16.5" customHeight="1">
      <c r="A96" s="15">
        <v>21</v>
      </c>
      <c r="B96" s="9"/>
      <c r="C96" s="10"/>
      <c r="D96" s="9"/>
      <c r="E96" s="10"/>
      <c r="F96" s="6">
        <v>38</v>
      </c>
      <c r="G96" s="9"/>
      <c r="H96" s="10"/>
      <c r="I96" s="9"/>
      <c r="J96" s="10"/>
    </row>
    <row r="97" spans="1:10" ht="16.5" customHeight="1">
      <c r="A97" s="15">
        <v>22</v>
      </c>
      <c r="B97" s="9"/>
      <c r="C97" s="10"/>
      <c r="D97" s="9"/>
      <c r="E97" s="10"/>
      <c r="F97" s="6">
        <v>39</v>
      </c>
      <c r="G97" s="9"/>
      <c r="H97" s="10"/>
      <c r="I97" s="9"/>
      <c r="J97" s="10"/>
    </row>
    <row r="98" spans="1:10" ht="16.5" customHeight="1">
      <c r="A98" s="15">
        <v>23</v>
      </c>
      <c r="B98" s="9"/>
      <c r="C98" s="10"/>
      <c r="D98" s="9"/>
      <c r="E98" s="10"/>
      <c r="F98" s="6">
        <v>40</v>
      </c>
      <c r="G98" s="9"/>
      <c r="H98" s="10"/>
      <c r="I98" s="9"/>
      <c r="J98" s="10"/>
    </row>
    <row r="99" spans="1:10" ht="16.5" customHeight="1">
      <c r="A99" s="15">
        <v>24</v>
      </c>
      <c r="B99" s="9"/>
      <c r="C99" s="10"/>
      <c r="D99" s="9"/>
      <c r="E99" s="10"/>
      <c r="F99" s="6">
        <v>41</v>
      </c>
      <c r="G99" s="9"/>
      <c r="H99" s="10"/>
      <c r="I99" s="9"/>
      <c r="J99" s="10"/>
    </row>
    <row r="100" spans="1:10" ht="16.5" customHeight="1">
      <c r="A100" s="15">
        <v>25</v>
      </c>
      <c r="B100" s="9"/>
      <c r="C100" s="10"/>
      <c r="D100" s="9"/>
      <c r="E100" s="10"/>
      <c r="F100" s="6">
        <v>42</v>
      </c>
      <c r="G100" s="9"/>
      <c r="H100" s="10"/>
      <c r="I100" s="9"/>
      <c r="J100" s="10"/>
    </row>
    <row r="101" spans="1:10" ht="16.5" customHeight="1">
      <c r="A101" s="15">
        <v>26</v>
      </c>
      <c r="B101" s="142"/>
      <c r="C101" s="143"/>
      <c r="D101" s="142"/>
      <c r="E101" s="143"/>
      <c r="F101" s="6">
        <v>43</v>
      </c>
      <c r="G101" s="142"/>
      <c r="H101" s="143"/>
      <c r="I101" s="142"/>
      <c r="J101" s="143"/>
    </row>
    <row r="102" spans="1:10" ht="16.5" customHeight="1">
      <c r="A102" s="15">
        <v>27</v>
      </c>
      <c r="B102" s="142"/>
      <c r="C102" s="143"/>
      <c r="D102" s="142"/>
      <c r="E102" s="143"/>
      <c r="F102" s="6">
        <v>44</v>
      </c>
      <c r="G102" s="142"/>
      <c r="H102" s="143"/>
      <c r="I102" s="142"/>
      <c r="J102" s="143"/>
    </row>
    <row r="103" spans="1:10" ht="16.5" customHeight="1">
      <c r="A103" s="15">
        <v>28</v>
      </c>
      <c r="B103" s="142"/>
      <c r="C103" s="143"/>
      <c r="D103" s="142"/>
      <c r="E103" s="143"/>
      <c r="F103" s="6">
        <v>45</v>
      </c>
      <c r="G103" s="142"/>
      <c r="H103" s="143"/>
      <c r="I103" s="142"/>
      <c r="J103" s="143"/>
    </row>
    <row r="104" spans="1:10" ht="16.5" customHeight="1">
      <c r="A104" s="15">
        <v>29</v>
      </c>
      <c r="B104" s="142"/>
      <c r="C104" s="143"/>
      <c r="D104" s="142"/>
      <c r="E104" s="143"/>
      <c r="F104" s="6">
        <v>46</v>
      </c>
      <c r="G104" s="142"/>
      <c r="H104" s="143"/>
      <c r="I104" s="142"/>
      <c r="J104" s="143"/>
    </row>
    <row r="105" spans="1:10" ht="16.5" customHeight="1" thickBot="1">
      <c r="A105" s="16">
        <v>30</v>
      </c>
      <c r="B105" s="11"/>
      <c r="C105" s="12"/>
      <c r="D105" s="11"/>
      <c r="E105" s="12"/>
      <c r="F105" s="17" t="s">
        <v>5</v>
      </c>
      <c r="G105" s="11"/>
      <c r="H105" s="12"/>
      <c r="I105" s="11"/>
      <c r="J105" s="12"/>
    </row>
    <row r="106" spans="1:10" ht="16.149999999999999" customHeight="1" thickTop="1" thickBot="1">
      <c r="A106" s="252" t="s">
        <v>2</v>
      </c>
      <c r="B106" s="252"/>
      <c r="C106" s="139">
        <f>TEAMS!$C$15</f>
        <v>0</v>
      </c>
      <c r="D106" s="20"/>
      <c r="E106" s="253" t="s">
        <v>49</v>
      </c>
      <c r="F106" s="254"/>
      <c r="G106" s="254"/>
      <c r="H106" s="254"/>
      <c r="I106" s="254"/>
      <c r="J106" s="255"/>
    </row>
    <row r="107" spans="1:10" ht="13.15" customHeight="1" thickTop="1" thickBot="1">
      <c r="A107" s="25">
        <v>1</v>
      </c>
      <c r="E107" s="256"/>
      <c r="F107" s="257"/>
      <c r="G107" s="257"/>
      <c r="H107" s="257"/>
      <c r="I107" s="257"/>
      <c r="J107" s="258"/>
    </row>
    <row r="108" spans="1:10" ht="27.6" customHeight="1" thickTop="1">
      <c r="A108" s="13"/>
      <c r="B108" s="248">
        <f>TEAMS!$B$16</f>
        <v>0</v>
      </c>
      <c r="C108" s="249"/>
      <c r="D108" s="248">
        <f>TEAMS!$D$16</f>
        <v>0</v>
      </c>
      <c r="E108" s="249"/>
      <c r="F108" s="146"/>
      <c r="G108" s="248">
        <f>TEAMS!$B$16</f>
        <v>0</v>
      </c>
      <c r="H108" s="249"/>
      <c r="I108" s="248">
        <f>TEAMS!$D$16</f>
        <v>0</v>
      </c>
      <c r="J108" s="249"/>
    </row>
    <row r="109" spans="1:10" ht="14.25" customHeight="1">
      <c r="A109" s="14" t="s">
        <v>15</v>
      </c>
      <c r="B109" s="7" t="s">
        <v>13</v>
      </c>
      <c r="C109" s="8" t="s">
        <v>14</v>
      </c>
      <c r="D109" s="7" t="s">
        <v>13</v>
      </c>
      <c r="E109" s="8" t="s">
        <v>14</v>
      </c>
      <c r="F109" s="5" t="s">
        <v>15</v>
      </c>
      <c r="G109" s="7" t="s">
        <v>13</v>
      </c>
      <c r="H109" s="8" t="s">
        <v>14</v>
      </c>
      <c r="I109" s="7" t="s">
        <v>13</v>
      </c>
      <c r="J109" s="8" t="s">
        <v>14</v>
      </c>
    </row>
    <row r="110" spans="1:10" ht="16.5" customHeight="1">
      <c r="A110" s="250" t="s">
        <v>50</v>
      </c>
      <c r="B110" s="251"/>
      <c r="C110" s="140"/>
      <c r="D110" s="141" t="s">
        <v>50</v>
      </c>
      <c r="E110" s="140"/>
      <c r="F110" s="6">
        <v>31</v>
      </c>
      <c r="G110" s="9"/>
      <c r="H110" s="10"/>
      <c r="I110" s="9"/>
      <c r="J110" s="10"/>
    </row>
    <row r="111" spans="1:10" ht="16.5" customHeight="1">
      <c r="A111" s="15">
        <v>15</v>
      </c>
      <c r="B111" s="9"/>
      <c r="C111" s="10"/>
      <c r="D111" s="9"/>
      <c r="E111" s="10"/>
      <c r="F111" s="6">
        <v>32</v>
      </c>
      <c r="G111" s="9"/>
      <c r="H111" s="10"/>
      <c r="I111" s="9"/>
      <c r="J111" s="10"/>
    </row>
    <row r="112" spans="1:10" ht="16.5" customHeight="1">
      <c r="A112" s="15">
        <v>16</v>
      </c>
      <c r="B112" s="9"/>
      <c r="C112" s="10"/>
      <c r="D112" s="9"/>
      <c r="E112" s="10"/>
      <c r="F112" s="6">
        <v>33</v>
      </c>
      <c r="G112" s="9"/>
      <c r="H112" s="10"/>
      <c r="I112" s="9"/>
      <c r="J112" s="10"/>
    </row>
    <row r="113" spans="1:10" ht="16.5" customHeight="1">
      <c r="A113" s="15">
        <v>17</v>
      </c>
      <c r="B113" s="9"/>
      <c r="C113" s="10"/>
      <c r="D113" s="9"/>
      <c r="E113" s="10"/>
      <c r="F113" s="6">
        <v>34</v>
      </c>
      <c r="G113" s="9"/>
      <c r="H113" s="10"/>
      <c r="I113" s="9"/>
      <c r="J113" s="10"/>
    </row>
    <row r="114" spans="1:10" ht="16.5" customHeight="1">
      <c r="A114" s="15">
        <v>18</v>
      </c>
      <c r="B114" s="9"/>
      <c r="C114" s="10"/>
      <c r="D114" s="9"/>
      <c r="E114" s="10"/>
      <c r="F114" s="6">
        <v>35</v>
      </c>
      <c r="G114" s="9"/>
      <c r="H114" s="10"/>
      <c r="I114" s="9"/>
      <c r="J114" s="10"/>
    </row>
    <row r="115" spans="1:10" ht="16.5" customHeight="1">
      <c r="A115" s="15">
        <v>19</v>
      </c>
      <c r="B115" s="9"/>
      <c r="C115" s="10"/>
      <c r="D115" s="9"/>
      <c r="E115" s="10"/>
      <c r="F115" s="6">
        <v>36</v>
      </c>
      <c r="G115" s="9"/>
      <c r="H115" s="10"/>
      <c r="I115" s="9"/>
      <c r="J115" s="10"/>
    </row>
    <row r="116" spans="1:10" ht="16.5" customHeight="1">
      <c r="A116" s="15">
        <v>20</v>
      </c>
      <c r="B116" s="9"/>
      <c r="C116" s="10"/>
      <c r="D116" s="9"/>
      <c r="E116" s="10"/>
      <c r="F116" s="6">
        <v>37</v>
      </c>
      <c r="G116" s="9"/>
      <c r="H116" s="10"/>
      <c r="I116" s="9"/>
      <c r="J116" s="10"/>
    </row>
    <row r="117" spans="1:10" ht="16.5" customHeight="1">
      <c r="A117" s="15">
        <v>21</v>
      </c>
      <c r="B117" s="9"/>
      <c r="C117" s="10"/>
      <c r="D117" s="9"/>
      <c r="E117" s="10"/>
      <c r="F117" s="6">
        <v>38</v>
      </c>
      <c r="G117" s="9"/>
      <c r="H117" s="10"/>
      <c r="I117" s="9"/>
      <c r="J117" s="10"/>
    </row>
    <row r="118" spans="1:10" ht="16.5" customHeight="1">
      <c r="A118" s="15">
        <v>22</v>
      </c>
      <c r="B118" s="9"/>
      <c r="C118" s="10"/>
      <c r="D118" s="9"/>
      <c r="E118" s="10"/>
      <c r="F118" s="6">
        <v>39</v>
      </c>
      <c r="G118" s="9"/>
      <c r="H118" s="10"/>
      <c r="I118" s="9"/>
      <c r="J118" s="10"/>
    </row>
    <row r="119" spans="1:10" ht="16.5" customHeight="1">
      <c r="A119" s="15">
        <v>23</v>
      </c>
      <c r="B119" s="9"/>
      <c r="C119" s="10"/>
      <c r="D119" s="9"/>
      <c r="E119" s="10"/>
      <c r="F119" s="6">
        <v>40</v>
      </c>
      <c r="G119" s="9"/>
      <c r="H119" s="10"/>
      <c r="I119" s="9"/>
      <c r="J119" s="10"/>
    </row>
    <row r="120" spans="1:10" ht="16.5" customHeight="1">
      <c r="A120" s="15">
        <v>24</v>
      </c>
      <c r="B120" s="9"/>
      <c r="C120" s="10"/>
      <c r="D120" s="9"/>
      <c r="E120" s="10"/>
      <c r="F120" s="6">
        <v>41</v>
      </c>
      <c r="G120" s="9"/>
      <c r="H120" s="10"/>
      <c r="I120" s="9"/>
      <c r="J120" s="10"/>
    </row>
    <row r="121" spans="1:10" ht="16.5" customHeight="1">
      <c r="A121" s="15">
        <v>25</v>
      </c>
      <c r="B121" s="9"/>
      <c r="C121" s="10"/>
      <c r="D121" s="9"/>
      <c r="E121" s="10"/>
      <c r="F121" s="6">
        <v>42</v>
      </c>
      <c r="G121" s="9"/>
      <c r="H121" s="10"/>
      <c r="I121" s="9"/>
      <c r="J121" s="10"/>
    </row>
    <row r="122" spans="1:10" ht="16.5" customHeight="1">
      <c r="A122" s="15">
        <v>26</v>
      </c>
      <c r="B122" s="142"/>
      <c r="C122" s="143"/>
      <c r="D122" s="142"/>
      <c r="E122" s="143"/>
      <c r="F122" s="6">
        <v>43</v>
      </c>
      <c r="G122" s="142"/>
      <c r="H122" s="143"/>
      <c r="I122" s="142"/>
      <c r="J122" s="143"/>
    </row>
    <row r="123" spans="1:10" ht="16.5" customHeight="1">
      <c r="A123" s="15">
        <v>27</v>
      </c>
      <c r="B123" s="142"/>
      <c r="C123" s="143"/>
      <c r="D123" s="142"/>
      <c r="E123" s="143"/>
      <c r="F123" s="6">
        <v>44</v>
      </c>
      <c r="G123" s="142"/>
      <c r="H123" s="143"/>
      <c r="I123" s="142"/>
      <c r="J123" s="143"/>
    </row>
    <row r="124" spans="1:10" ht="16.5" customHeight="1">
      <c r="A124" s="15">
        <v>28</v>
      </c>
      <c r="B124" s="142"/>
      <c r="C124" s="143"/>
      <c r="D124" s="142"/>
      <c r="E124" s="143"/>
      <c r="F124" s="6">
        <v>45</v>
      </c>
      <c r="G124" s="142"/>
      <c r="H124" s="143"/>
      <c r="I124" s="142"/>
      <c r="J124" s="143"/>
    </row>
    <row r="125" spans="1:10" ht="16.5" customHeight="1">
      <c r="A125" s="15">
        <v>29</v>
      </c>
      <c r="B125" s="142"/>
      <c r="C125" s="143"/>
      <c r="D125" s="142"/>
      <c r="E125" s="143"/>
      <c r="F125" s="6">
        <v>46</v>
      </c>
      <c r="G125" s="142"/>
      <c r="H125" s="143"/>
      <c r="I125" s="142"/>
      <c r="J125" s="143"/>
    </row>
    <row r="126" spans="1:10" ht="16.5" customHeight="1" thickBot="1">
      <c r="A126" s="16">
        <v>30</v>
      </c>
      <c r="B126" s="11"/>
      <c r="C126" s="12"/>
      <c r="D126" s="11"/>
      <c r="E126" s="12"/>
      <c r="F126" s="17" t="s">
        <v>5</v>
      </c>
      <c r="G126" s="11"/>
      <c r="H126" s="12"/>
      <c r="I126" s="11"/>
      <c r="J126" s="12"/>
    </row>
    <row r="127" spans="1:10" ht="16.149999999999999" customHeight="1" thickTop="1" thickBot="1">
      <c r="A127" s="252" t="s">
        <v>2</v>
      </c>
      <c r="B127" s="252"/>
      <c r="C127" s="139">
        <f>TEAMS!$C$17</f>
        <v>0</v>
      </c>
      <c r="D127" s="20"/>
      <c r="E127" s="253" t="s">
        <v>49</v>
      </c>
      <c r="F127" s="254"/>
      <c r="G127" s="254"/>
      <c r="H127" s="254"/>
      <c r="I127" s="254"/>
      <c r="J127" s="255"/>
    </row>
    <row r="128" spans="1:10" ht="13.15" customHeight="1" thickTop="1" thickBot="1">
      <c r="A128" s="25">
        <v>1</v>
      </c>
      <c r="E128" s="256"/>
      <c r="F128" s="257"/>
      <c r="G128" s="257"/>
      <c r="H128" s="257"/>
      <c r="I128" s="257"/>
      <c r="J128" s="258"/>
    </row>
    <row r="129" spans="1:10" ht="27.6" customHeight="1" thickTop="1">
      <c r="A129" s="13"/>
      <c r="B129" s="248">
        <f>TEAMS!$B$18</f>
        <v>0</v>
      </c>
      <c r="C129" s="249"/>
      <c r="D129" s="248">
        <f>TEAMS!$D$18</f>
        <v>0</v>
      </c>
      <c r="E129" s="249"/>
      <c r="F129" s="146"/>
      <c r="G129" s="248">
        <f>TEAMS!$B$18</f>
        <v>0</v>
      </c>
      <c r="H129" s="249"/>
      <c r="I129" s="248">
        <f>TEAMS!$D$18</f>
        <v>0</v>
      </c>
      <c r="J129" s="249"/>
    </row>
    <row r="130" spans="1:10" ht="14.25" customHeight="1">
      <c r="A130" s="14" t="s">
        <v>15</v>
      </c>
      <c r="B130" s="7" t="s">
        <v>13</v>
      </c>
      <c r="C130" s="8" t="s">
        <v>14</v>
      </c>
      <c r="D130" s="7" t="s">
        <v>13</v>
      </c>
      <c r="E130" s="8" t="s">
        <v>14</v>
      </c>
      <c r="F130" s="5" t="s">
        <v>15</v>
      </c>
      <c r="G130" s="7" t="s">
        <v>13</v>
      </c>
      <c r="H130" s="8" t="s">
        <v>14</v>
      </c>
      <c r="I130" s="7" t="s">
        <v>13</v>
      </c>
      <c r="J130" s="8" t="s">
        <v>14</v>
      </c>
    </row>
    <row r="131" spans="1:10" ht="16.5" customHeight="1">
      <c r="A131" s="250" t="s">
        <v>50</v>
      </c>
      <c r="B131" s="251"/>
      <c r="C131" s="140"/>
      <c r="D131" s="141" t="s">
        <v>50</v>
      </c>
      <c r="E131" s="140"/>
      <c r="F131" s="6">
        <v>31</v>
      </c>
      <c r="G131" s="9"/>
      <c r="H131" s="10"/>
      <c r="I131" s="9"/>
      <c r="J131" s="10"/>
    </row>
    <row r="132" spans="1:10" ht="16.5" customHeight="1">
      <c r="A132" s="15">
        <v>15</v>
      </c>
      <c r="B132" s="9"/>
      <c r="C132" s="10"/>
      <c r="D132" s="9"/>
      <c r="E132" s="10"/>
      <c r="F132" s="6">
        <v>32</v>
      </c>
      <c r="G132" s="9"/>
      <c r="H132" s="10"/>
      <c r="I132" s="9"/>
      <c r="J132" s="10"/>
    </row>
    <row r="133" spans="1:10" ht="16.5" customHeight="1">
      <c r="A133" s="15">
        <v>16</v>
      </c>
      <c r="B133" s="9"/>
      <c r="C133" s="10"/>
      <c r="D133" s="9"/>
      <c r="E133" s="10"/>
      <c r="F133" s="6">
        <v>33</v>
      </c>
      <c r="G133" s="9"/>
      <c r="H133" s="10"/>
      <c r="I133" s="9"/>
      <c r="J133" s="10"/>
    </row>
    <row r="134" spans="1:10" ht="16.5" customHeight="1">
      <c r="A134" s="15">
        <v>17</v>
      </c>
      <c r="B134" s="9"/>
      <c r="C134" s="10"/>
      <c r="D134" s="9"/>
      <c r="E134" s="10"/>
      <c r="F134" s="6">
        <v>34</v>
      </c>
      <c r="G134" s="9"/>
      <c r="H134" s="10"/>
      <c r="I134" s="9"/>
      <c r="J134" s="10"/>
    </row>
    <row r="135" spans="1:10" ht="16.5" customHeight="1">
      <c r="A135" s="15">
        <v>18</v>
      </c>
      <c r="B135" s="9"/>
      <c r="C135" s="10"/>
      <c r="D135" s="9"/>
      <c r="E135" s="10"/>
      <c r="F135" s="6">
        <v>35</v>
      </c>
      <c r="G135" s="9"/>
      <c r="H135" s="10"/>
      <c r="I135" s="9"/>
      <c r="J135" s="10"/>
    </row>
    <row r="136" spans="1:10" ht="16.5" customHeight="1">
      <c r="A136" s="15">
        <v>19</v>
      </c>
      <c r="B136" s="9"/>
      <c r="C136" s="10"/>
      <c r="D136" s="9"/>
      <c r="E136" s="10"/>
      <c r="F136" s="6">
        <v>36</v>
      </c>
      <c r="G136" s="9"/>
      <c r="H136" s="10"/>
      <c r="I136" s="9"/>
      <c r="J136" s="10"/>
    </row>
    <row r="137" spans="1:10" ht="16.5" customHeight="1">
      <c r="A137" s="15">
        <v>20</v>
      </c>
      <c r="B137" s="9"/>
      <c r="C137" s="10"/>
      <c r="D137" s="9"/>
      <c r="E137" s="10"/>
      <c r="F137" s="6">
        <v>37</v>
      </c>
      <c r="G137" s="9"/>
      <c r="H137" s="10"/>
      <c r="I137" s="9"/>
      <c r="J137" s="10"/>
    </row>
    <row r="138" spans="1:10" ht="16.5" customHeight="1">
      <c r="A138" s="15">
        <v>21</v>
      </c>
      <c r="B138" s="9"/>
      <c r="C138" s="10"/>
      <c r="D138" s="9"/>
      <c r="E138" s="10"/>
      <c r="F138" s="6">
        <v>38</v>
      </c>
      <c r="G138" s="9"/>
      <c r="H138" s="10"/>
      <c r="I138" s="9"/>
      <c r="J138" s="10"/>
    </row>
    <row r="139" spans="1:10" ht="16.5" customHeight="1">
      <c r="A139" s="15">
        <v>22</v>
      </c>
      <c r="B139" s="9"/>
      <c r="C139" s="10"/>
      <c r="D139" s="9"/>
      <c r="E139" s="10"/>
      <c r="F139" s="6">
        <v>39</v>
      </c>
      <c r="G139" s="9"/>
      <c r="H139" s="10"/>
      <c r="I139" s="9"/>
      <c r="J139" s="10"/>
    </row>
    <row r="140" spans="1:10" ht="16.5" customHeight="1">
      <c r="A140" s="15">
        <v>23</v>
      </c>
      <c r="B140" s="9"/>
      <c r="C140" s="10"/>
      <c r="D140" s="9"/>
      <c r="E140" s="10"/>
      <c r="F140" s="6">
        <v>40</v>
      </c>
      <c r="G140" s="9"/>
      <c r="H140" s="10"/>
      <c r="I140" s="9"/>
      <c r="J140" s="10"/>
    </row>
    <row r="141" spans="1:10" ht="16.5" customHeight="1">
      <c r="A141" s="15">
        <v>24</v>
      </c>
      <c r="B141" s="9"/>
      <c r="C141" s="10"/>
      <c r="D141" s="9"/>
      <c r="E141" s="10"/>
      <c r="F141" s="6">
        <v>41</v>
      </c>
      <c r="G141" s="9"/>
      <c r="H141" s="10"/>
      <c r="I141" s="9"/>
      <c r="J141" s="10"/>
    </row>
    <row r="142" spans="1:10" ht="16.5" customHeight="1">
      <c r="A142" s="15">
        <v>25</v>
      </c>
      <c r="B142" s="9"/>
      <c r="C142" s="10"/>
      <c r="D142" s="9"/>
      <c r="E142" s="10"/>
      <c r="F142" s="6">
        <v>42</v>
      </c>
      <c r="G142" s="9"/>
      <c r="H142" s="10"/>
      <c r="I142" s="9"/>
      <c r="J142" s="10"/>
    </row>
    <row r="143" spans="1:10" ht="16.5" customHeight="1">
      <c r="A143" s="15">
        <v>26</v>
      </c>
      <c r="B143" s="142"/>
      <c r="C143" s="143"/>
      <c r="D143" s="142"/>
      <c r="E143" s="143"/>
      <c r="F143" s="6">
        <v>43</v>
      </c>
      <c r="G143" s="142"/>
      <c r="H143" s="143"/>
      <c r="I143" s="142"/>
      <c r="J143" s="143"/>
    </row>
    <row r="144" spans="1:10" ht="16.5" customHeight="1">
      <c r="A144" s="15">
        <v>27</v>
      </c>
      <c r="B144" s="142"/>
      <c r="C144" s="143"/>
      <c r="D144" s="142"/>
      <c r="E144" s="143"/>
      <c r="F144" s="6">
        <v>44</v>
      </c>
      <c r="G144" s="142"/>
      <c r="H144" s="143"/>
      <c r="I144" s="142"/>
      <c r="J144" s="143"/>
    </row>
    <row r="145" spans="1:10" ht="16.5" customHeight="1">
      <c r="A145" s="15">
        <v>28</v>
      </c>
      <c r="B145" s="142"/>
      <c r="C145" s="143"/>
      <c r="D145" s="142"/>
      <c r="E145" s="143"/>
      <c r="F145" s="6">
        <v>45</v>
      </c>
      <c r="G145" s="142"/>
      <c r="H145" s="143"/>
      <c r="I145" s="142"/>
      <c r="J145" s="143"/>
    </row>
    <row r="146" spans="1:10" ht="16.5" customHeight="1">
      <c r="A146" s="15">
        <v>29</v>
      </c>
      <c r="B146" s="142"/>
      <c r="C146" s="143"/>
      <c r="D146" s="142"/>
      <c r="E146" s="143"/>
      <c r="F146" s="6">
        <v>46</v>
      </c>
      <c r="G146" s="142"/>
      <c r="H146" s="143"/>
      <c r="I146" s="142"/>
      <c r="J146" s="143"/>
    </row>
    <row r="147" spans="1:10" ht="16.5" customHeight="1" thickBot="1">
      <c r="A147" s="16">
        <v>30</v>
      </c>
      <c r="B147" s="11"/>
      <c r="C147" s="12"/>
      <c r="D147" s="11"/>
      <c r="E147" s="12"/>
      <c r="F147" s="17" t="s">
        <v>5</v>
      </c>
      <c r="G147" s="11"/>
      <c r="H147" s="12"/>
      <c r="I147" s="11"/>
      <c r="J147" s="12"/>
    </row>
    <row r="148" spans="1:10" ht="16.149999999999999" customHeight="1" thickTop="1" thickBot="1">
      <c r="A148" s="252" t="s">
        <v>2</v>
      </c>
      <c r="B148" s="252"/>
      <c r="C148" s="139">
        <f>TEAMS!$G$5</f>
        <v>0</v>
      </c>
      <c r="D148" s="20"/>
      <c r="E148" s="253" t="s">
        <v>49</v>
      </c>
      <c r="F148" s="254"/>
      <c r="G148" s="254"/>
      <c r="H148" s="254"/>
      <c r="I148" s="254"/>
      <c r="J148" s="255"/>
    </row>
    <row r="149" spans="1:10" ht="13.15" customHeight="1" thickTop="1" thickBot="1">
      <c r="A149" s="25">
        <v>1</v>
      </c>
      <c r="E149" s="256"/>
      <c r="F149" s="257"/>
      <c r="G149" s="257"/>
      <c r="H149" s="257"/>
      <c r="I149" s="257"/>
      <c r="J149" s="258"/>
    </row>
    <row r="150" spans="1:10" ht="27.6" customHeight="1" thickTop="1">
      <c r="A150" s="13"/>
      <c r="B150" s="248">
        <f>TEAMS!$F$6</f>
        <v>0</v>
      </c>
      <c r="C150" s="249"/>
      <c r="D150" s="248">
        <f>TEAMS!$H$6</f>
        <v>0</v>
      </c>
      <c r="E150" s="249"/>
      <c r="F150" s="146"/>
      <c r="G150" s="248">
        <f>TEAMS!$F$6</f>
        <v>0</v>
      </c>
      <c r="H150" s="249"/>
      <c r="I150" s="248">
        <f>TEAMS!$H$6</f>
        <v>0</v>
      </c>
      <c r="J150" s="249"/>
    </row>
    <row r="151" spans="1:10" ht="14.25" customHeight="1">
      <c r="A151" s="14" t="s">
        <v>15</v>
      </c>
      <c r="B151" s="7" t="s">
        <v>13</v>
      </c>
      <c r="C151" s="8" t="s">
        <v>14</v>
      </c>
      <c r="D151" s="7" t="s">
        <v>13</v>
      </c>
      <c r="E151" s="8" t="s">
        <v>14</v>
      </c>
      <c r="F151" s="5" t="s">
        <v>15</v>
      </c>
      <c r="G151" s="7" t="s">
        <v>13</v>
      </c>
      <c r="H151" s="8" t="s">
        <v>14</v>
      </c>
      <c r="I151" s="7" t="s">
        <v>13</v>
      </c>
      <c r="J151" s="8" t="s">
        <v>14</v>
      </c>
    </row>
    <row r="152" spans="1:10" ht="16.5" customHeight="1">
      <c r="A152" s="250" t="s">
        <v>50</v>
      </c>
      <c r="B152" s="251"/>
      <c r="C152" s="140"/>
      <c r="D152" s="141" t="s">
        <v>50</v>
      </c>
      <c r="E152" s="140"/>
      <c r="F152" s="6">
        <v>31</v>
      </c>
      <c r="G152" s="9"/>
      <c r="H152" s="10"/>
      <c r="I152" s="9"/>
      <c r="J152" s="10"/>
    </row>
    <row r="153" spans="1:10" ht="16.5" customHeight="1">
      <c r="A153" s="15">
        <v>15</v>
      </c>
      <c r="B153" s="9"/>
      <c r="C153" s="10"/>
      <c r="D153" s="9"/>
      <c r="E153" s="10"/>
      <c r="F153" s="6">
        <v>32</v>
      </c>
      <c r="G153" s="9"/>
      <c r="H153" s="10"/>
      <c r="I153" s="9"/>
      <c r="J153" s="10"/>
    </row>
    <row r="154" spans="1:10" ht="16.5" customHeight="1">
      <c r="A154" s="15">
        <v>16</v>
      </c>
      <c r="B154" s="9"/>
      <c r="C154" s="10"/>
      <c r="D154" s="9"/>
      <c r="E154" s="10"/>
      <c r="F154" s="6">
        <v>33</v>
      </c>
      <c r="G154" s="9"/>
      <c r="H154" s="10"/>
      <c r="I154" s="9"/>
      <c r="J154" s="10"/>
    </row>
    <row r="155" spans="1:10" ht="16.5" customHeight="1">
      <c r="A155" s="15">
        <v>17</v>
      </c>
      <c r="B155" s="9"/>
      <c r="C155" s="10"/>
      <c r="D155" s="9"/>
      <c r="E155" s="10"/>
      <c r="F155" s="6">
        <v>34</v>
      </c>
      <c r="G155" s="9"/>
      <c r="H155" s="10"/>
      <c r="I155" s="9"/>
      <c r="J155" s="10"/>
    </row>
    <row r="156" spans="1:10" ht="16.5" customHeight="1">
      <c r="A156" s="15">
        <v>18</v>
      </c>
      <c r="B156" s="9"/>
      <c r="C156" s="10"/>
      <c r="D156" s="9"/>
      <c r="E156" s="10"/>
      <c r="F156" s="6">
        <v>35</v>
      </c>
      <c r="G156" s="9"/>
      <c r="H156" s="10"/>
      <c r="I156" s="9"/>
      <c r="J156" s="10"/>
    </row>
    <row r="157" spans="1:10" ht="16.5" customHeight="1">
      <c r="A157" s="15">
        <v>19</v>
      </c>
      <c r="B157" s="9"/>
      <c r="C157" s="10"/>
      <c r="D157" s="9"/>
      <c r="E157" s="10"/>
      <c r="F157" s="6">
        <v>36</v>
      </c>
      <c r="G157" s="9"/>
      <c r="H157" s="10"/>
      <c r="I157" s="9"/>
      <c r="J157" s="10"/>
    </row>
    <row r="158" spans="1:10" ht="16.5" customHeight="1">
      <c r="A158" s="15">
        <v>20</v>
      </c>
      <c r="B158" s="9"/>
      <c r="C158" s="10"/>
      <c r="D158" s="9"/>
      <c r="E158" s="10"/>
      <c r="F158" s="6">
        <v>37</v>
      </c>
      <c r="G158" s="9"/>
      <c r="H158" s="10"/>
      <c r="I158" s="9"/>
      <c r="J158" s="10"/>
    </row>
    <row r="159" spans="1:10" ht="16.5" customHeight="1">
      <c r="A159" s="15">
        <v>21</v>
      </c>
      <c r="B159" s="9"/>
      <c r="C159" s="10"/>
      <c r="D159" s="9"/>
      <c r="E159" s="10"/>
      <c r="F159" s="6">
        <v>38</v>
      </c>
      <c r="G159" s="9"/>
      <c r="H159" s="10"/>
      <c r="I159" s="9"/>
      <c r="J159" s="10"/>
    </row>
    <row r="160" spans="1:10" ht="16.5" customHeight="1">
      <c r="A160" s="15">
        <v>22</v>
      </c>
      <c r="B160" s="9"/>
      <c r="C160" s="10"/>
      <c r="D160" s="9"/>
      <c r="E160" s="10"/>
      <c r="F160" s="6">
        <v>39</v>
      </c>
      <c r="G160" s="9"/>
      <c r="H160" s="10"/>
      <c r="I160" s="9"/>
      <c r="J160" s="10"/>
    </row>
    <row r="161" spans="1:10" ht="16.5" customHeight="1">
      <c r="A161" s="15">
        <v>23</v>
      </c>
      <c r="B161" s="9"/>
      <c r="C161" s="10"/>
      <c r="D161" s="9"/>
      <c r="E161" s="10"/>
      <c r="F161" s="6">
        <v>40</v>
      </c>
      <c r="G161" s="9"/>
      <c r="H161" s="10"/>
      <c r="I161" s="9"/>
      <c r="J161" s="10"/>
    </row>
    <row r="162" spans="1:10" ht="16.5" customHeight="1">
      <c r="A162" s="15">
        <v>24</v>
      </c>
      <c r="B162" s="9"/>
      <c r="C162" s="10"/>
      <c r="D162" s="9"/>
      <c r="E162" s="10"/>
      <c r="F162" s="6">
        <v>41</v>
      </c>
      <c r="G162" s="9"/>
      <c r="H162" s="10"/>
      <c r="I162" s="9"/>
      <c r="J162" s="10"/>
    </row>
    <row r="163" spans="1:10" ht="16.5" customHeight="1">
      <c r="A163" s="15">
        <v>25</v>
      </c>
      <c r="B163" s="9"/>
      <c r="C163" s="10"/>
      <c r="D163" s="9"/>
      <c r="E163" s="10"/>
      <c r="F163" s="6">
        <v>42</v>
      </c>
      <c r="G163" s="9"/>
      <c r="H163" s="10"/>
      <c r="I163" s="9"/>
      <c r="J163" s="10"/>
    </row>
    <row r="164" spans="1:10" ht="16.5" customHeight="1">
      <c r="A164" s="15">
        <v>26</v>
      </c>
      <c r="B164" s="142"/>
      <c r="C164" s="143"/>
      <c r="D164" s="142"/>
      <c r="E164" s="143"/>
      <c r="F164" s="6">
        <v>43</v>
      </c>
      <c r="G164" s="142"/>
      <c r="H164" s="143"/>
      <c r="I164" s="142"/>
      <c r="J164" s="143"/>
    </row>
    <row r="165" spans="1:10" ht="16.5" customHeight="1">
      <c r="A165" s="15">
        <v>27</v>
      </c>
      <c r="B165" s="142"/>
      <c r="C165" s="143"/>
      <c r="D165" s="142"/>
      <c r="E165" s="143"/>
      <c r="F165" s="6">
        <v>44</v>
      </c>
      <c r="G165" s="142"/>
      <c r="H165" s="143"/>
      <c r="I165" s="142"/>
      <c r="J165" s="143"/>
    </row>
    <row r="166" spans="1:10" ht="16.5" customHeight="1">
      <c r="A166" s="15">
        <v>28</v>
      </c>
      <c r="B166" s="142"/>
      <c r="C166" s="143"/>
      <c r="D166" s="142"/>
      <c r="E166" s="143"/>
      <c r="F166" s="6">
        <v>45</v>
      </c>
      <c r="G166" s="142"/>
      <c r="H166" s="143"/>
      <c r="I166" s="142"/>
      <c r="J166" s="143"/>
    </row>
    <row r="167" spans="1:10" ht="16.5" customHeight="1">
      <c r="A167" s="15">
        <v>29</v>
      </c>
      <c r="B167" s="142"/>
      <c r="C167" s="143"/>
      <c r="D167" s="142"/>
      <c r="E167" s="143"/>
      <c r="F167" s="6">
        <v>46</v>
      </c>
      <c r="G167" s="142"/>
      <c r="H167" s="143"/>
      <c r="I167" s="142"/>
      <c r="J167" s="143"/>
    </row>
    <row r="168" spans="1:10" ht="16.5" customHeight="1" thickBot="1">
      <c r="A168" s="16">
        <v>30</v>
      </c>
      <c r="B168" s="11"/>
      <c r="C168" s="12"/>
      <c r="D168" s="11"/>
      <c r="E168" s="12"/>
      <c r="F168" s="17" t="s">
        <v>5</v>
      </c>
      <c r="G168" s="11"/>
      <c r="H168" s="12"/>
      <c r="I168" s="11"/>
      <c r="J168" s="12"/>
    </row>
    <row r="169" spans="1:10" ht="16.149999999999999" customHeight="1" thickTop="1" thickBot="1">
      <c r="A169" s="252" t="s">
        <v>2</v>
      </c>
      <c r="B169" s="252"/>
      <c r="C169" s="139">
        <f>TEAMS!$G$7</f>
        <v>0</v>
      </c>
      <c r="D169" s="20"/>
      <c r="E169" s="253" t="s">
        <v>49</v>
      </c>
      <c r="F169" s="254"/>
      <c r="G169" s="254"/>
      <c r="H169" s="254"/>
      <c r="I169" s="254"/>
      <c r="J169" s="255"/>
    </row>
    <row r="170" spans="1:10" ht="13.15" customHeight="1" thickTop="1" thickBot="1">
      <c r="A170" s="25">
        <v>1</v>
      </c>
      <c r="E170" s="256"/>
      <c r="F170" s="257"/>
      <c r="G170" s="257"/>
      <c r="H170" s="257"/>
      <c r="I170" s="257"/>
      <c r="J170" s="258"/>
    </row>
    <row r="171" spans="1:10" ht="27.6" customHeight="1" thickTop="1">
      <c r="A171" s="13"/>
      <c r="B171" s="248">
        <f>TEAMS!$F$8</f>
        <v>0</v>
      </c>
      <c r="C171" s="249"/>
      <c r="D171" s="248">
        <f>TEAMS!$H$8</f>
        <v>0</v>
      </c>
      <c r="E171" s="249"/>
      <c r="F171" s="146"/>
      <c r="G171" s="248">
        <f>TEAMS!$F$8</f>
        <v>0</v>
      </c>
      <c r="H171" s="249"/>
      <c r="I171" s="248">
        <f>TEAMS!$H$8</f>
        <v>0</v>
      </c>
      <c r="J171" s="249"/>
    </row>
    <row r="172" spans="1:10" ht="14.25" customHeight="1">
      <c r="A172" s="14" t="s">
        <v>15</v>
      </c>
      <c r="B172" s="7" t="s">
        <v>13</v>
      </c>
      <c r="C172" s="8" t="s">
        <v>14</v>
      </c>
      <c r="D172" s="7" t="s">
        <v>13</v>
      </c>
      <c r="E172" s="8" t="s">
        <v>14</v>
      </c>
      <c r="F172" s="5" t="s">
        <v>15</v>
      </c>
      <c r="G172" s="7" t="s">
        <v>13</v>
      </c>
      <c r="H172" s="8" t="s">
        <v>14</v>
      </c>
      <c r="I172" s="7" t="s">
        <v>13</v>
      </c>
      <c r="J172" s="8" t="s">
        <v>14</v>
      </c>
    </row>
    <row r="173" spans="1:10" ht="16.5" customHeight="1">
      <c r="A173" s="250" t="s">
        <v>50</v>
      </c>
      <c r="B173" s="251"/>
      <c r="C173" s="140"/>
      <c r="D173" s="141" t="s">
        <v>50</v>
      </c>
      <c r="E173" s="140"/>
      <c r="F173" s="6">
        <v>31</v>
      </c>
      <c r="G173" s="9"/>
      <c r="H173" s="10"/>
      <c r="I173" s="9"/>
      <c r="J173" s="10"/>
    </row>
    <row r="174" spans="1:10" ht="16.5" customHeight="1">
      <c r="A174" s="15">
        <v>15</v>
      </c>
      <c r="B174" s="9"/>
      <c r="C174" s="10"/>
      <c r="D174" s="9"/>
      <c r="E174" s="10"/>
      <c r="F174" s="6">
        <v>32</v>
      </c>
      <c r="G174" s="9"/>
      <c r="H174" s="10"/>
      <c r="I174" s="9"/>
      <c r="J174" s="10"/>
    </row>
    <row r="175" spans="1:10" ht="16.5" customHeight="1">
      <c r="A175" s="15">
        <v>16</v>
      </c>
      <c r="B175" s="9"/>
      <c r="C175" s="10"/>
      <c r="D175" s="9"/>
      <c r="E175" s="10"/>
      <c r="F175" s="6">
        <v>33</v>
      </c>
      <c r="G175" s="9"/>
      <c r="H175" s="10"/>
      <c r="I175" s="9"/>
      <c r="J175" s="10"/>
    </row>
    <row r="176" spans="1:10" ht="16.5" customHeight="1">
      <c r="A176" s="15">
        <v>17</v>
      </c>
      <c r="B176" s="9"/>
      <c r="C176" s="10"/>
      <c r="D176" s="9"/>
      <c r="E176" s="10"/>
      <c r="F176" s="6">
        <v>34</v>
      </c>
      <c r="G176" s="9"/>
      <c r="H176" s="10"/>
      <c r="I176" s="9"/>
      <c r="J176" s="10"/>
    </row>
    <row r="177" spans="1:10" ht="16.5" customHeight="1">
      <c r="A177" s="15">
        <v>18</v>
      </c>
      <c r="B177" s="9"/>
      <c r="C177" s="10"/>
      <c r="D177" s="9"/>
      <c r="E177" s="10"/>
      <c r="F177" s="6">
        <v>35</v>
      </c>
      <c r="G177" s="9"/>
      <c r="H177" s="10"/>
      <c r="I177" s="9"/>
      <c r="J177" s="10"/>
    </row>
    <row r="178" spans="1:10" ht="16.5" customHeight="1">
      <c r="A178" s="15">
        <v>19</v>
      </c>
      <c r="B178" s="9"/>
      <c r="C178" s="10"/>
      <c r="D178" s="9"/>
      <c r="E178" s="10"/>
      <c r="F178" s="6">
        <v>36</v>
      </c>
      <c r="G178" s="9"/>
      <c r="H178" s="10"/>
      <c r="I178" s="9"/>
      <c r="J178" s="10"/>
    </row>
    <row r="179" spans="1:10" ht="16.5" customHeight="1">
      <c r="A179" s="15">
        <v>20</v>
      </c>
      <c r="B179" s="9"/>
      <c r="C179" s="10"/>
      <c r="D179" s="9"/>
      <c r="E179" s="10"/>
      <c r="F179" s="6">
        <v>37</v>
      </c>
      <c r="G179" s="9"/>
      <c r="H179" s="10"/>
      <c r="I179" s="9"/>
      <c r="J179" s="10"/>
    </row>
    <row r="180" spans="1:10" ht="16.5" customHeight="1">
      <c r="A180" s="15">
        <v>21</v>
      </c>
      <c r="B180" s="9"/>
      <c r="C180" s="10"/>
      <c r="D180" s="9"/>
      <c r="E180" s="10"/>
      <c r="F180" s="6">
        <v>38</v>
      </c>
      <c r="G180" s="9"/>
      <c r="H180" s="10"/>
      <c r="I180" s="9"/>
      <c r="J180" s="10"/>
    </row>
    <row r="181" spans="1:10" ht="16.5" customHeight="1">
      <c r="A181" s="15">
        <v>22</v>
      </c>
      <c r="B181" s="9"/>
      <c r="C181" s="10"/>
      <c r="D181" s="9"/>
      <c r="E181" s="10"/>
      <c r="F181" s="6">
        <v>39</v>
      </c>
      <c r="G181" s="9"/>
      <c r="H181" s="10"/>
      <c r="I181" s="9"/>
      <c r="J181" s="10"/>
    </row>
    <row r="182" spans="1:10" ht="16.5" customHeight="1">
      <c r="A182" s="15">
        <v>23</v>
      </c>
      <c r="B182" s="9"/>
      <c r="C182" s="10"/>
      <c r="D182" s="9"/>
      <c r="E182" s="10"/>
      <c r="F182" s="6">
        <v>40</v>
      </c>
      <c r="G182" s="9"/>
      <c r="H182" s="10"/>
      <c r="I182" s="9"/>
      <c r="J182" s="10"/>
    </row>
    <row r="183" spans="1:10" ht="16.5" customHeight="1">
      <c r="A183" s="15">
        <v>24</v>
      </c>
      <c r="B183" s="9"/>
      <c r="C183" s="10"/>
      <c r="D183" s="9"/>
      <c r="E183" s="10"/>
      <c r="F183" s="6">
        <v>41</v>
      </c>
      <c r="G183" s="9"/>
      <c r="H183" s="10"/>
      <c r="I183" s="9"/>
      <c r="J183" s="10"/>
    </row>
    <row r="184" spans="1:10" ht="16.5" customHeight="1">
      <c r="A184" s="15">
        <v>25</v>
      </c>
      <c r="B184" s="9"/>
      <c r="C184" s="10"/>
      <c r="D184" s="9"/>
      <c r="E184" s="10"/>
      <c r="F184" s="6">
        <v>42</v>
      </c>
      <c r="G184" s="9"/>
      <c r="H184" s="10"/>
      <c r="I184" s="9"/>
      <c r="J184" s="10"/>
    </row>
    <row r="185" spans="1:10" ht="16.5" customHeight="1">
      <c r="A185" s="15">
        <v>26</v>
      </c>
      <c r="B185" s="142"/>
      <c r="C185" s="143"/>
      <c r="D185" s="142"/>
      <c r="E185" s="143"/>
      <c r="F185" s="6">
        <v>43</v>
      </c>
      <c r="G185" s="142"/>
      <c r="H185" s="143"/>
      <c r="I185" s="142"/>
      <c r="J185" s="143"/>
    </row>
    <row r="186" spans="1:10" ht="16.5" customHeight="1">
      <c r="A186" s="15">
        <v>27</v>
      </c>
      <c r="B186" s="142"/>
      <c r="C186" s="143"/>
      <c r="D186" s="142"/>
      <c r="E186" s="143"/>
      <c r="F186" s="6">
        <v>44</v>
      </c>
      <c r="G186" s="142"/>
      <c r="H186" s="143"/>
      <c r="I186" s="142"/>
      <c r="J186" s="143"/>
    </row>
    <row r="187" spans="1:10" ht="16.5" customHeight="1">
      <c r="A187" s="15">
        <v>28</v>
      </c>
      <c r="B187" s="142"/>
      <c r="C187" s="143"/>
      <c r="D187" s="142"/>
      <c r="E187" s="143"/>
      <c r="F187" s="6">
        <v>45</v>
      </c>
      <c r="G187" s="142"/>
      <c r="H187" s="143"/>
      <c r="I187" s="142"/>
      <c r="J187" s="143"/>
    </row>
    <row r="188" spans="1:10" ht="16.5" customHeight="1">
      <c r="A188" s="15">
        <v>29</v>
      </c>
      <c r="B188" s="142"/>
      <c r="C188" s="143"/>
      <c r="D188" s="142"/>
      <c r="E188" s="143"/>
      <c r="F188" s="6">
        <v>46</v>
      </c>
      <c r="G188" s="142"/>
      <c r="H188" s="143"/>
      <c r="I188" s="142"/>
      <c r="J188" s="143"/>
    </row>
    <row r="189" spans="1:10" ht="16.5" customHeight="1" thickBot="1">
      <c r="A189" s="16">
        <v>30</v>
      </c>
      <c r="B189" s="11"/>
      <c r="C189" s="12"/>
      <c r="D189" s="11"/>
      <c r="E189" s="12"/>
      <c r="F189" s="17" t="s">
        <v>5</v>
      </c>
      <c r="G189" s="11"/>
      <c r="H189" s="12"/>
      <c r="I189" s="11"/>
      <c r="J189" s="12"/>
    </row>
  </sheetData>
  <sheetProtection sheet="1" objects="1" scenarios="1" selectLockedCells="1" selectUnlockedCells="1"/>
  <mergeCells count="63">
    <mergeCell ref="A173:B173"/>
    <mergeCell ref="E1:J2"/>
    <mergeCell ref="A5:B5"/>
    <mergeCell ref="A1:B1"/>
    <mergeCell ref="B3:C3"/>
    <mergeCell ref="D3:E3"/>
    <mergeCell ref="G3:H3"/>
    <mergeCell ref="I3:J3"/>
    <mergeCell ref="A22:B22"/>
    <mergeCell ref="E22:J23"/>
    <mergeCell ref="B24:C24"/>
    <mergeCell ref="D24:E24"/>
    <mergeCell ref="G24:H24"/>
    <mergeCell ref="I24:J24"/>
    <mergeCell ref="A26:B26"/>
    <mergeCell ref="A43:B43"/>
    <mergeCell ref="E43:J44"/>
    <mergeCell ref="B45:C45"/>
    <mergeCell ref="D45:E45"/>
    <mergeCell ref="G45:H45"/>
    <mergeCell ref="I45:J45"/>
    <mergeCell ref="A47:B47"/>
    <mergeCell ref="A64:B64"/>
    <mergeCell ref="E64:J65"/>
    <mergeCell ref="B66:C66"/>
    <mergeCell ref="D66:E66"/>
    <mergeCell ref="G66:H66"/>
    <mergeCell ref="I66:J66"/>
    <mergeCell ref="A68:B68"/>
    <mergeCell ref="A85:B85"/>
    <mergeCell ref="E85:J86"/>
    <mergeCell ref="B87:C87"/>
    <mergeCell ref="D87:E87"/>
    <mergeCell ref="G87:H87"/>
    <mergeCell ref="I87:J87"/>
    <mergeCell ref="A89:B89"/>
    <mergeCell ref="A106:B106"/>
    <mergeCell ref="E106:J107"/>
    <mergeCell ref="B108:C108"/>
    <mergeCell ref="D108:E108"/>
    <mergeCell ref="G108:H108"/>
    <mergeCell ref="I108:J108"/>
    <mergeCell ref="A110:B110"/>
    <mergeCell ref="A127:B127"/>
    <mergeCell ref="E127:J128"/>
    <mergeCell ref="E169:J170"/>
    <mergeCell ref="B129:C129"/>
    <mergeCell ref="D129:E129"/>
    <mergeCell ref="G129:H129"/>
    <mergeCell ref="I129:J129"/>
    <mergeCell ref="A131:B131"/>
    <mergeCell ref="A148:B148"/>
    <mergeCell ref="E148:J149"/>
    <mergeCell ref="B171:C171"/>
    <mergeCell ref="D171:E171"/>
    <mergeCell ref="G171:H171"/>
    <mergeCell ref="I171:J171"/>
    <mergeCell ref="B150:C150"/>
    <mergeCell ref="D150:E150"/>
    <mergeCell ref="G150:H150"/>
    <mergeCell ref="I150:J150"/>
    <mergeCell ref="A152:B152"/>
    <mergeCell ref="A169:B169"/>
  </mergeCells>
  <phoneticPr fontId="1" type="noConversion"/>
  <conditionalFormatting sqref="C1 B3:E3 G3:J3">
    <cfRule type="cellIs" dxfId="17" priority="26" stopIfTrue="1" operator="equal">
      <formula>0</formula>
    </cfRule>
  </conditionalFormatting>
  <conditionalFormatting sqref="C22">
    <cfRule type="cellIs" dxfId="16" priority="25" stopIfTrue="1" operator="equal">
      <formula>0</formula>
    </cfRule>
  </conditionalFormatting>
  <conditionalFormatting sqref="C43">
    <cfRule type="cellIs" dxfId="15" priority="24" stopIfTrue="1" operator="equal">
      <formula>0</formula>
    </cfRule>
  </conditionalFormatting>
  <conditionalFormatting sqref="C64">
    <cfRule type="cellIs" dxfId="14" priority="23" stopIfTrue="1" operator="equal">
      <formula>0</formula>
    </cfRule>
  </conditionalFormatting>
  <conditionalFormatting sqref="C85">
    <cfRule type="cellIs" dxfId="13" priority="22" stopIfTrue="1" operator="equal">
      <formula>0</formula>
    </cfRule>
  </conditionalFormatting>
  <conditionalFormatting sqref="C106">
    <cfRule type="cellIs" dxfId="12" priority="21" stopIfTrue="1" operator="equal">
      <formula>0</formula>
    </cfRule>
  </conditionalFormatting>
  <conditionalFormatting sqref="C127">
    <cfRule type="cellIs" dxfId="11" priority="20" stopIfTrue="1" operator="equal">
      <formula>0</formula>
    </cfRule>
  </conditionalFormatting>
  <conditionalFormatting sqref="C148">
    <cfRule type="cellIs" dxfId="10" priority="19" stopIfTrue="1" operator="equal">
      <formula>0</formula>
    </cfRule>
  </conditionalFormatting>
  <conditionalFormatting sqref="C169">
    <cfRule type="cellIs" dxfId="9" priority="18" stopIfTrue="1" operator="equal">
      <formula>0</formula>
    </cfRule>
  </conditionalFormatting>
  <conditionalFormatting sqref="B24:E24 G24:J24">
    <cfRule type="cellIs" dxfId="8" priority="9" stopIfTrue="1" operator="equal">
      <formula>0</formula>
    </cfRule>
  </conditionalFormatting>
  <conditionalFormatting sqref="B45:E45 G45:J45">
    <cfRule type="cellIs" dxfId="7" priority="8" stopIfTrue="1" operator="equal">
      <formula>0</formula>
    </cfRule>
  </conditionalFormatting>
  <conditionalFormatting sqref="B66:E66 G66:J66">
    <cfRule type="cellIs" dxfId="6" priority="7" stopIfTrue="1" operator="equal">
      <formula>0</formula>
    </cfRule>
  </conditionalFormatting>
  <conditionalFormatting sqref="B87:E87 G87:J87">
    <cfRule type="cellIs" dxfId="5" priority="6" stopIfTrue="1" operator="equal">
      <formula>0</formula>
    </cfRule>
  </conditionalFormatting>
  <conditionalFormatting sqref="B108:E108 G108:J108">
    <cfRule type="cellIs" dxfId="4" priority="5" stopIfTrue="1" operator="equal">
      <formula>0</formula>
    </cfRule>
  </conditionalFormatting>
  <conditionalFormatting sqref="B129:E129 G129:J129">
    <cfRule type="cellIs" dxfId="3" priority="4" stopIfTrue="1" operator="equal">
      <formula>0</formula>
    </cfRule>
  </conditionalFormatting>
  <conditionalFormatting sqref="B150:E150 G150:J150">
    <cfRule type="cellIs" dxfId="2" priority="3" stopIfTrue="1" operator="equal">
      <formula>0</formula>
    </cfRule>
  </conditionalFormatting>
  <conditionalFormatting sqref="B171:E171 G171:J171">
    <cfRule type="cellIs" dxfId="1" priority="1" stopIfTrue="1" operator="equal">
      <formula>0</formula>
    </cfRule>
  </conditionalFormatting>
  <pageMargins left="0" right="0" top="0" bottom="0" header="0.511811023622047" footer="0.511811023622047"/>
  <pageSetup paperSize="9" scale="95" orientation="portrait" r:id="rId1"/>
  <headerFooter alignWithMargins="0"/>
  <rowBreaks count="8" manualBreakCount="8">
    <brk id="21" max="16383" man="1"/>
    <brk id="42" max="16383" man="1"/>
    <brk id="63" max="16383" man="1"/>
    <brk id="84" max="16383" man="1"/>
    <brk id="105" max="16383" man="1"/>
    <brk id="126" max="16383" man="1"/>
    <brk id="147" max="16383" man="1"/>
    <brk id="168" max="16383" man="1"/>
  </rowBreaks>
</worksheet>
</file>

<file path=xl/worksheets/sheet13.xml><?xml version="1.0" encoding="utf-8"?>
<worksheet xmlns="http://schemas.openxmlformats.org/spreadsheetml/2006/main" xmlns:r="http://schemas.openxmlformats.org/officeDocument/2006/relationships">
  <sheetPr codeName="Sheet6"/>
  <dimension ref="A1:J493"/>
  <sheetViews>
    <sheetView showGridLines="0" view="pageBreakPreview" zoomScaleNormal="100" workbookViewId="0">
      <selection activeCell="D462" sqref="D462:E462"/>
    </sheetView>
  </sheetViews>
  <sheetFormatPr defaultColWidth="8.85546875" defaultRowHeight="12.75"/>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c r="A1" s="259" t="s">
        <v>2</v>
      </c>
      <c r="B1" s="259"/>
      <c r="C1" s="22">
        <f>'CARDS 2'!$C$7</f>
        <v>0</v>
      </c>
      <c r="D1" s="20"/>
      <c r="E1" s="21" t="s">
        <v>16</v>
      </c>
      <c r="F1" s="260">
        <f>'CARDS 2'!$A$15</f>
        <v>0</v>
      </c>
      <c r="G1" s="260"/>
      <c r="H1" s="260"/>
      <c r="I1" s="260"/>
      <c r="J1" s="261"/>
    </row>
    <row r="2" spans="1:10" ht="13.15" customHeight="1" thickTop="1" thickBot="1">
      <c r="A2" s="25">
        <v>2</v>
      </c>
    </row>
    <row r="3" spans="1:10" ht="27.6" customHeight="1">
      <c r="A3" s="13"/>
      <c r="B3" s="248">
        <f>'CARDS 2'!$A$15</f>
        <v>0</v>
      </c>
      <c r="C3" s="249"/>
      <c r="D3" s="248">
        <f>'CARDS 2'!$N$15</f>
        <v>0</v>
      </c>
      <c r="E3" s="249"/>
      <c r="F3" s="18"/>
      <c r="G3" s="248">
        <f>'CARDS 2'!$A$15</f>
        <v>0</v>
      </c>
      <c r="H3" s="249"/>
      <c r="I3" s="248">
        <f>'CARDS 2'!$N$15</f>
        <v>0</v>
      </c>
      <c r="J3" s="249"/>
    </row>
    <row r="4" spans="1:10" ht="15" customHeight="1">
      <c r="A4" s="14" t="s">
        <v>15</v>
      </c>
      <c r="B4" s="7" t="s">
        <v>13</v>
      </c>
      <c r="C4" s="8" t="s">
        <v>14</v>
      </c>
      <c r="D4" s="7" t="s">
        <v>13</v>
      </c>
      <c r="E4" s="8" t="s">
        <v>14</v>
      </c>
      <c r="F4" s="5" t="s">
        <v>15</v>
      </c>
      <c r="G4" s="7" t="s">
        <v>13</v>
      </c>
      <c r="H4" s="8" t="s">
        <v>14</v>
      </c>
      <c r="I4" s="7" t="s">
        <v>13</v>
      </c>
      <c r="J4" s="8" t="s">
        <v>14</v>
      </c>
    </row>
    <row r="5" spans="1:10" ht="22.15" customHeight="1">
      <c r="A5" s="15">
        <v>1</v>
      </c>
      <c r="B5" s="9"/>
      <c r="C5" s="10"/>
      <c r="D5" s="9"/>
      <c r="E5" s="10"/>
      <c r="F5" s="6">
        <v>14</v>
      </c>
      <c r="G5" s="9"/>
      <c r="H5" s="10"/>
      <c r="I5" s="9"/>
      <c r="J5" s="10"/>
    </row>
    <row r="6" spans="1:10" ht="22.15" customHeight="1">
      <c r="A6" s="15">
        <v>2</v>
      </c>
      <c r="B6" s="9"/>
      <c r="C6" s="10"/>
      <c r="D6" s="9"/>
      <c r="E6" s="10"/>
      <c r="F6" s="6">
        <v>15</v>
      </c>
      <c r="G6" s="9"/>
      <c r="H6" s="10"/>
      <c r="I6" s="9"/>
      <c r="J6" s="10"/>
    </row>
    <row r="7" spans="1:10" ht="22.15" customHeight="1">
      <c r="A7" s="15">
        <v>3</v>
      </c>
      <c r="B7" s="9"/>
      <c r="C7" s="10"/>
      <c r="D7" s="9"/>
      <c r="E7" s="10"/>
      <c r="F7" s="6">
        <v>16</v>
      </c>
      <c r="G7" s="9"/>
      <c r="H7" s="10"/>
      <c r="I7" s="9"/>
      <c r="J7" s="10"/>
    </row>
    <row r="8" spans="1:10" ht="22.15" customHeight="1">
      <c r="A8" s="15">
        <v>4</v>
      </c>
      <c r="B8" s="9"/>
      <c r="C8" s="10"/>
      <c r="D8" s="9"/>
      <c r="E8" s="10"/>
      <c r="F8" s="6">
        <v>17</v>
      </c>
      <c r="G8" s="9"/>
      <c r="H8" s="10"/>
      <c r="I8" s="9"/>
      <c r="J8" s="10"/>
    </row>
    <row r="9" spans="1:10" ht="22.15" customHeight="1">
      <c r="A9" s="15">
        <v>5</v>
      </c>
      <c r="B9" s="9"/>
      <c r="C9" s="10"/>
      <c r="D9" s="9"/>
      <c r="E9" s="10"/>
      <c r="F9" s="6">
        <v>18</v>
      </c>
      <c r="G9" s="9"/>
      <c r="H9" s="10"/>
      <c r="I9" s="9"/>
      <c r="J9" s="10"/>
    </row>
    <row r="10" spans="1:10" ht="22.15" customHeight="1">
      <c r="A10" s="15">
        <v>6</v>
      </c>
      <c r="B10" s="9"/>
      <c r="C10" s="10"/>
      <c r="D10" s="9"/>
      <c r="E10" s="10"/>
      <c r="F10" s="6">
        <v>19</v>
      </c>
      <c r="G10" s="9"/>
      <c r="H10" s="10"/>
      <c r="I10" s="9"/>
      <c r="J10" s="10"/>
    </row>
    <row r="11" spans="1:10" ht="22.15" customHeight="1">
      <c r="A11" s="15">
        <v>7</v>
      </c>
      <c r="B11" s="9"/>
      <c r="C11" s="10"/>
      <c r="D11" s="9"/>
      <c r="E11" s="10"/>
      <c r="F11" s="6">
        <v>20</v>
      </c>
      <c r="G11" s="9"/>
      <c r="H11" s="10"/>
      <c r="I11" s="9"/>
      <c r="J11" s="10"/>
    </row>
    <row r="12" spans="1:10" ht="22.15" customHeight="1">
      <c r="A12" s="15">
        <v>8</v>
      </c>
      <c r="B12" s="9"/>
      <c r="C12" s="10"/>
      <c r="D12" s="9"/>
      <c r="E12" s="10"/>
      <c r="F12" s="6">
        <v>21</v>
      </c>
      <c r="G12" s="9"/>
      <c r="H12" s="10"/>
      <c r="I12" s="9"/>
      <c r="J12" s="10"/>
    </row>
    <row r="13" spans="1:10" ht="22.15" customHeight="1">
      <c r="A13" s="15">
        <v>9</v>
      </c>
      <c r="B13" s="9"/>
      <c r="C13" s="10"/>
      <c r="D13" s="9"/>
      <c r="E13" s="10"/>
      <c r="F13" s="6">
        <v>22</v>
      </c>
      <c r="G13" s="9"/>
      <c r="H13" s="10"/>
      <c r="I13" s="9"/>
      <c r="J13" s="10"/>
    </row>
    <row r="14" spans="1:10" ht="22.15" customHeight="1">
      <c r="A14" s="15">
        <v>10</v>
      </c>
      <c r="B14" s="9"/>
      <c r="C14" s="10"/>
      <c r="D14" s="9"/>
      <c r="E14" s="10"/>
      <c r="F14" s="6">
        <v>23</v>
      </c>
      <c r="G14" s="9"/>
      <c r="H14" s="10"/>
      <c r="I14" s="9"/>
      <c r="J14" s="10"/>
    </row>
    <row r="15" spans="1:10" ht="22.15" customHeight="1">
      <c r="A15" s="15">
        <v>11</v>
      </c>
      <c r="B15" s="9"/>
      <c r="C15" s="10"/>
      <c r="D15" s="9"/>
      <c r="E15" s="10"/>
      <c r="F15" s="6">
        <v>24</v>
      </c>
      <c r="G15" s="9"/>
      <c r="H15" s="10"/>
      <c r="I15" s="9"/>
      <c r="J15" s="10"/>
    </row>
    <row r="16" spans="1:10" ht="22.15" customHeight="1">
      <c r="A16" s="15">
        <v>12</v>
      </c>
      <c r="B16" s="9"/>
      <c r="C16" s="10"/>
      <c r="D16" s="9"/>
      <c r="E16" s="10"/>
      <c r="F16" s="6">
        <v>25</v>
      </c>
      <c r="G16" s="9"/>
      <c r="H16" s="10"/>
      <c r="I16" s="9"/>
      <c r="J16" s="10"/>
    </row>
    <row r="17" spans="1:10" ht="22.15" customHeight="1" thickBot="1">
      <c r="A17" s="16">
        <v>13</v>
      </c>
      <c r="B17" s="11"/>
      <c r="C17" s="12"/>
      <c r="D17" s="11"/>
      <c r="E17" s="12"/>
      <c r="F17" s="17" t="s">
        <v>5</v>
      </c>
      <c r="G17" s="11"/>
      <c r="H17" s="12"/>
      <c r="I17" s="11"/>
      <c r="J17" s="12"/>
    </row>
    <row r="18" spans="1:10" ht="16.149999999999999" customHeight="1" thickBot="1">
      <c r="A18" s="259" t="s">
        <v>2</v>
      </c>
      <c r="B18" s="259"/>
      <c r="C18" s="22">
        <f>'CARDS 2'!$C$30</f>
        <v>0</v>
      </c>
      <c r="D18" s="20"/>
      <c r="E18" s="21" t="s">
        <v>16</v>
      </c>
      <c r="F18" s="260">
        <f>'CARDS 2'!$A$38</f>
        <v>0</v>
      </c>
      <c r="G18" s="260"/>
      <c r="H18" s="260"/>
      <c r="I18" s="260"/>
      <c r="J18" s="261"/>
    </row>
    <row r="19" spans="1:10" ht="13.15" customHeight="1" thickTop="1" thickBot="1">
      <c r="A19" s="25">
        <v>2</v>
      </c>
    </row>
    <row r="20" spans="1:10" ht="27.6" customHeight="1">
      <c r="A20" s="13"/>
      <c r="B20" s="248">
        <f>'CARDS 2'!$A$38</f>
        <v>0</v>
      </c>
      <c r="C20" s="249"/>
      <c r="D20" s="248">
        <f>'CARDS 2'!$N$38</f>
        <v>0</v>
      </c>
      <c r="E20" s="249"/>
      <c r="F20" s="18"/>
      <c r="G20" s="248">
        <f>'CARDS 2'!$A$38</f>
        <v>0</v>
      </c>
      <c r="H20" s="249"/>
      <c r="I20" s="248">
        <f>'CARDS 2'!$N$38</f>
        <v>0</v>
      </c>
      <c r="J20" s="249"/>
    </row>
    <row r="21" spans="1:10" ht="15" customHeight="1">
      <c r="A21" s="14" t="s">
        <v>15</v>
      </c>
      <c r="B21" s="7" t="s">
        <v>13</v>
      </c>
      <c r="C21" s="8" t="s">
        <v>14</v>
      </c>
      <c r="D21" s="7" t="s">
        <v>13</v>
      </c>
      <c r="E21" s="8" t="s">
        <v>14</v>
      </c>
      <c r="F21" s="5" t="s">
        <v>15</v>
      </c>
      <c r="G21" s="7" t="s">
        <v>13</v>
      </c>
      <c r="H21" s="8" t="s">
        <v>14</v>
      </c>
      <c r="I21" s="7" t="s">
        <v>13</v>
      </c>
      <c r="J21" s="8" t="s">
        <v>14</v>
      </c>
    </row>
    <row r="22" spans="1:10" ht="22.15" customHeight="1">
      <c r="A22" s="15">
        <v>1</v>
      </c>
      <c r="B22" s="9"/>
      <c r="C22" s="10"/>
      <c r="D22" s="9"/>
      <c r="E22" s="10"/>
      <c r="F22" s="6">
        <v>14</v>
      </c>
      <c r="G22" s="9"/>
      <c r="H22" s="10"/>
      <c r="I22" s="9"/>
      <c r="J22" s="10"/>
    </row>
    <row r="23" spans="1:10" ht="22.15" customHeight="1">
      <c r="A23" s="15">
        <v>2</v>
      </c>
      <c r="B23" s="9"/>
      <c r="C23" s="10"/>
      <c r="D23" s="9"/>
      <c r="E23" s="10"/>
      <c r="F23" s="6">
        <v>15</v>
      </c>
      <c r="G23" s="9"/>
      <c r="H23" s="10"/>
      <c r="I23" s="9"/>
      <c r="J23" s="10"/>
    </row>
    <row r="24" spans="1:10" ht="22.15" customHeight="1">
      <c r="A24" s="15">
        <v>3</v>
      </c>
      <c r="B24" s="9"/>
      <c r="C24" s="10"/>
      <c r="D24" s="9"/>
      <c r="E24" s="10"/>
      <c r="F24" s="6">
        <v>16</v>
      </c>
      <c r="G24" s="9"/>
      <c r="H24" s="10"/>
      <c r="I24" s="9"/>
      <c r="J24" s="10"/>
    </row>
    <row r="25" spans="1:10" ht="22.15" customHeight="1">
      <c r="A25" s="15">
        <v>4</v>
      </c>
      <c r="B25" s="9"/>
      <c r="C25" s="10"/>
      <c r="D25" s="9"/>
      <c r="E25" s="10"/>
      <c r="F25" s="6">
        <v>17</v>
      </c>
      <c r="G25" s="9"/>
      <c r="H25" s="10"/>
      <c r="I25" s="9"/>
      <c r="J25" s="10"/>
    </row>
    <row r="26" spans="1:10" ht="22.15" customHeight="1">
      <c r="A26" s="15">
        <v>5</v>
      </c>
      <c r="B26" s="9"/>
      <c r="C26" s="10"/>
      <c r="D26" s="9"/>
      <c r="E26" s="10"/>
      <c r="F26" s="6">
        <v>18</v>
      </c>
      <c r="G26" s="9"/>
      <c r="H26" s="10"/>
      <c r="I26" s="9"/>
      <c r="J26" s="10"/>
    </row>
    <row r="27" spans="1:10" ht="22.15" customHeight="1">
      <c r="A27" s="15">
        <v>6</v>
      </c>
      <c r="B27" s="9"/>
      <c r="C27" s="10"/>
      <c r="D27" s="9"/>
      <c r="E27" s="10"/>
      <c r="F27" s="6">
        <v>19</v>
      </c>
      <c r="G27" s="9"/>
      <c r="H27" s="10"/>
      <c r="I27" s="9"/>
      <c r="J27" s="10"/>
    </row>
    <row r="28" spans="1:10" ht="22.15" customHeight="1">
      <c r="A28" s="15">
        <v>7</v>
      </c>
      <c r="B28" s="9"/>
      <c r="C28" s="10"/>
      <c r="D28" s="9"/>
      <c r="E28" s="10"/>
      <c r="F28" s="6">
        <v>20</v>
      </c>
      <c r="G28" s="9"/>
      <c r="H28" s="10"/>
      <c r="I28" s="9"/>
      <c r="J28" s="10"/>
    </row>
    <row r="29" spans="1:10" ht="22.15" customHeight="1">
      <c r="A29" s="15">
        <v>8</v>
      </c>
      <c r="B29" s="9"/>
      <c r="C29" s="10"/>
      <c r="D29" s="9"/>
      <c r="E29" s="10"/>
      <c r="F29" s="6">
        <v>21</v>
      </c>
      <c r="G29" s="9"/>
      <c r="H29" s="10"/>
      <c r="I29" s="9"/>
      <c r="J29" s="10"/>
    </row>
    <row r="30" spans="1:10" ht="22.15" customHeight="1">
      <c r="A30" s="15">
        <v>9</v>
      </c>
      <c r="B30" s="9"/>
      <c r="C30" s="10"/>
      <c r="D30" s="9"/>
      <c r="E30" s="10"/>
      <c r="F30" s="6">
        <v>22</v>
      </c>
      <c r="G30" s="9"/>
      <c r="H30" s="10"/>
      <c r="I30" s="9"/>
      <c r="J30" s="10"/>
    </row>
    <row r="31" spans="1:10" ht="22.15" customHeight="1">
      <c r="A31" s="15">
        <v>10</v>
      </c>
      <c r="B31" s="9"/>
      <c r="C31" s="10"/>
      <c r="D31" s="9"/>
      <c r="E31" s="10"/>
      <c r="F31" s="6">
        <v>23</v>
      </c>
      <c r="G31" s="9"/>
      <c r="H31" s="10"/>
      <c r="I31" s="9"/>
      <c r="J31" s="10"/>
    </row>
    <row r="32" spans="1:10" ht="22.15" customHeight="1">
      <c r="A32" s="15">
        <v>11</v>
      </c>
      <c r="B32" s="9"/>
      <c r="C32" s="10"/>
      <c r="D32" s="9"/>
      <c r="E32" s="10"/>
      <c r="F32" s="6">
        <v>24</v>
      </c>
      <c r="G32" s="9"/>
      <c r="H32" s="10"/>
      <c r="I32" s="9"/>
      <c r="J32" s="10"/>
    </row>
    <row r="33" spans="1:10" ht="22.15" customHeight="1">
      <c r="A33" s="15">
        <v>12</v>
      </c>
      <c r="B33" s="9"/>
      <c r="C33" s="10"/>
      <c r="D33" s="9"/>
      <c r="E33" s="10"/>
      <c r="F33" s="6">
        <v>25</v>
      </c>
      <c r="G33" s="9"/>
      <c r="H33" s="10"/>
      <c r="I33" s="9"/>
      <c r="J33" s="10"/>
    </row>
    <row r="34" spans="1:10" ht="22.15" customHeight="1" thickBot="1">
      <c r="A34" s="16">
        <v>13</v>
      </c>
      <c r="B34" s="11"/>
      <c r="C34" s="12"/>
      <c r="D34" s="11"/>
      <c r="E34" s="12"/>
      <c r="F34" s="17" t="s">
        <v>5</v>
      </c>
      <c r="G34" s="11"/>
      <c r="H34" s="12"/>
      <c r="I34" s="11"/>
      <c r="J34" s="12"/>
    </row>
    <row r="35" spans="1:10" ht="16.149999999999999" customHeight="1" thickBot="1">
      <c r="A35" s="259" t="s">
        <v>2</v>
      </c>
      <c r="B35" s="259"/>
      <c r="C35" s="22">
        <f>'CARDS 2'!$C$53</f>
        <v>0</v>
      </c>
      <c r="D35" s="20"/>
      <c r="E35" s="21" t="s">
        <v>16</v>
      </c>
      <c r="F35" s="260">
        <f>'CARDS 2'!$A$61</f>
        <v>0</v>
      </c>
      <c r="G35" s="260"/>
      <c r="H35" s="260"/>
      <c r="I35" s="260"/>
      <c r="J35" s="261"/>
    </row>
    <row r="36" spans="1:10" ht="13.15" customHeight="1" thickTop="1" thickBot="1">
      <c r="A36" s="25">
        <v>2</v>
      </c>
    </row>
    <row r="37" spans="1:10" ht="27.6" customHeight="1">
      <c r="A37" s="13"/>
      <c r="B37" s="248">
        <f>'CARDS 2'!$A$61</f>
        <v>0</v>
      </c>
      <c r="C37" s="249"/>
      <c r="D37" s="248">
        <f>'CARDS 2'!$N$61</f>
        <v>0</v>
      </c>
      <c r="E37" s="249"/>
      <c r="F37" s="18"/>
      <c r="G37" s="248">
        <f>'CARDS 2'!$A$61</f>
        <v>0</v>
      </c>
      <c r="H37" s="249"/>
      <c r="I37" s="248">
        <f>'CARDS 2'!$N$61</f>
        <v>0</v>
      </c>
      <c r="J37" s="249"/>
    </row>
    <row r="38" spans="1:10" ht="15" customHeight="1">
      <c r="A38" s="14" t="s">
        <v>15</v>
      </c>
      <c r="B38" s="7" t="s">
        <v>13</v>
      </c>
      <c r="C38" s="8" t="s">
        <v>14</v>
      </c>
      <c r="D38" s="7" t="s">
        <v>13</v>
      </c>
      <c r="E38" s="8" t="s">
        <v>14</v>
      </c>
      <c r="F38" s="5" t="s">
        <v>15</v>
      </c>
      <c r="G38" s="7" t="s">
        <v>13</v>
      </c>
      <c r="H38" s="8" t="s">
        <v>14</v>
      </c>
      <c r="I38" s="7" t="s">
        <v>13</v>
      </c>
      <c r="J38" s="8" t="s">
        <v>14</v>
      </c>
    </row>
    <row r="39" spans="1:10" ht="22.15" customHeight="1">
      <c r="A39" s="15">
        <v>1</v>
      </c>
      <c r="B39" s="9"/>
      <c r="C39" s="10"/>
      <c r="D39" s="9"/>
      <c r="E39" s="10"/>
      <c r="F39" s="6">
        <v>14</v>
      </c>
      <c r="G39" s="9"/>
      <c r="H39" s="10"/>
      <c r="I39" s="9"/>
      <c r="J39" s="10"/>
    </row>
    <row r="40" spans="1:10" ht="22.15" customHeight="1">
      <c r="A40" s="15">
        <v>2</v>
      </c>
      <c r="B40" s="9"/>
      <c r="C40" s="10"/>
      <c r="D40" s="9"/>
      <c r="E40" s="10"/>
      <c r="F40" s="6">
        <v>15</v>
      </c>
      <c r="G40" s="9"/>
      <c r="H40" s="10"/>
      <c r="I40" s="9"/>
      <c r="J40" s="10"/>
    </row>
    <row r="41" spans="1:10" ht="22.15" customHeight="1">
      <c r="A41" s="15">
        <v>3</v>
      </c>
      <c r="B41" s="9"/>
      <c r="C41" s="10"/>
      <c r="D41" s="9"/>
      <c r="E41" s="10"/>
      <c r="F41" s="6">
        <v>16</v>
      </c>
      <c r="G41" s="9"/>
      <c r="H41" s="10"/>
      <c r="I41" s="9"/>
      <c r="J41" s="10"/>
    </row>
    <row r="42" spans="1:10" ht="22.15" customHeight="1">
      <c r="A42" s="15">
        <v>4</v>
      </c>
      <c r="B42" s="9"/>
      <c r="C42" s="10"/>
      <c r="D42" s="9"/>
      <c r="E42" s="10"/>
      <c r="F42" s="6">
        <v>17</v>
      </c>
      <c r="G42" s="9"/>
      <c r="H42" s="10"/>
      <c r="I42" s="9"/>
      <c r="J42" s="10"/>
    </row>
    <row r="43" spans="1:10" ht="22.15" customHeight="1">
      <c r="A43" s="15">
        <v>5</v>
      </c>
      <c r="B43" s="9"/>
      <c r="C43" s="10"/>
      <c r="D43" s="9"/>
      <c r="E43" s="10"/>
      <c r="F43" s="6">
        <v>18</v>
      </c>
      <c r="G43" s="9"/>
      <c r="H43" s="10"/>
      <c r="I43" s="9"/>
      <c r="J43" s="10"/>
    </row>
    <row r="44" spans="1:10" ht="22.15" customHeight="1">
      <c r="A44" s="15">
        <v>6</v>
      </c>
      <c r="B44" s="9"/>
      <c r="C44" s="10"/>
      <c r="D44" s="9"/>
      <c r="E44" s="10"/>
      <c r="F44" s="6">
        <v>19</v>
      </c>
      <c r="G44" s="9"/>
      <c r="H44" s="10"/>
      <c r="I44" s="9"/>
      <c r="J44" s="10"/>
    </row>
    <row r="45" spans="1:10" ht="22.15" customHeight="1">
      <c r="A45" s="15">
        <v>7</v>
      </c>
      <c r="B45" s="9"/>
      <c r="C45" s="10"/>
      <c r="D45" s="9"/>
      <c r="E45" s="10"/>
      <c r="F45" s="6">
        <v>20</v>
      </c>
      <c r="G45" s="9"/>
      <c r="H45" s="10"/>
      <c r="I45" s="9"/>
      <c r="J45" s="10"/>
    </row>
    <row r="46" spans="1:10" ht="22.15" customHeight="1">
      <c r="A46" s="15">
        <v>8</v>
      </c>
      <c r="B46" s="9"/>
      <c r="C46" s="10"/>
      <c r="D46" s="9"/>
      <c r="E46" s="10"/>
      <c r="F46" s="6">
        <v>21</v>
      </c>
      <c r="G46" s="9"/>
      <c r="H46" s="10"/>
      <c r="I46" s="9"/>
      <c r="J46" s="10"/>
    </row>
    <row r="47" spans="1:10" ht="22.15" customHeight="1">
      <c r="A47" s="15">
        <v>9</v>
      </c>
      <c r="B47" s="9"/>
      <c r="C47" s="10"/>
      <c r="D47" s="9"/>
      <c r="E47" s="10"/>
      <c r="F47" s="6">
        <v>22</v>
      </c>
      <c r="G47" s="9"/>
      <c r="H47" s="10"/>
      <c r="I47" s="9"/>
      <c r="J47" s="10"/>
    </row>
    <row r="48" spans="1:10" ht="22.15" customHeight="1">
      <c r="A48" s="15">
        <v>10</v>
      </c>
      <c r="B48" s="9"/>
      <c r="C48" s="10"/>
      <c r="D48" s="9"/>
      <c r="E48" s="10"/>
      <c r="F48" s="6">
        <v>23</v>
      </c>
      <c r="G48" s="9"/>
      <c r="H48" s="10"/>
      <c r="I48" s="9"/>
      <c r="J48" s="10"/>
    </row>
    <row r="49" spans="1:10" ht="22.15" customHeight="1">
      <c r="A49" s="15">
        <v>11</v>
      </c>
      <c r="B49" s="9"/>
      <c r="C49" s="10"/>
      <c r="D49" s="9"/>
      <c r="E49" s="10"/>
      <c r="F49" s="6">
        <v>24</v>
      </c>
      <c r="G49" s="9"/>
      <c r="H49" s="10"/>
      <c r="I49" s="9"/>
      <c r="J49" s="10"/>
    </row>
    <row r="50" spans="1:10" ht="22.15" customHeight="1">
      <c r="A50" s="15">
        <v>12</v>
      </c>
      <c r="B50" s="9"/>
      <c r="C50" s="10"/>
      <c r="D50" s="9"/>
      <c r="E50" s="10"/>
      <c r="F50" s="6">
        <v>25</v>
      </c>
      <c r="G50" s="9"/>
      <c r="H50" s="10"/>
      <c r="I50" s="9"/>
      <c r="J50" s="10"/>
    </row>
    <row r="51" spans="1:10" ht="22.15" customHeight="1" thickBot="1">
      <c r="A51" s="16">
        <v>13</v>
      </c>
      <c r="B51" s="11"/>
      <c r="C51" s="12"/>
      <c r="D51" s="11"/>
      <c r="E51" s="12"/>
      <c r="F51" s="17" t="s">
        <v>5</v>
      </c>
      <c r="G51" s="11"/>
      <c r="H51" s="12"/>
      <c r="I51" s="11"/>
      <c r="J51" s="12"/>
    </row>
    <row r="52" spans="1:10" ht="16.149999999999999" customHeight="1" thickBot="1">
      <c r="A52" s="259" t="s">
        <v>2</v>
      </c>
      <c r="B52" s="259"/>
      <c r="C52" s="22">
        <f>'CARDS 2'!$C$76</f>
        <v>0</v>
      </c>
      <c r="D52" s="20"/>
      <c r="E52" s="21" t="s">
        <v>16</v>
      </c>
      <c r="F52" s="260">
        <f>'CARDS 2'!$A$84</f>
        <v>0</v>
      </c>
      <c r="G52" s="260"/>
      <c r="H52" s="260"/>
      <c r="I52" s="260"/>
      <c r="J52" s="261"/>
    </row>
    <row r="53" spans="1:10" ht="13.15" customHeight="1" thickTop="1" thickBot="1">
      <c r="A53" s="25">
        <v>2</v>
      </c>
    </row>
    <row r="54" spans="1:10" ht="27.6" customHeight="1">
      <c r="A54" s="13"/>
      <c r="B54" s="248">
        <f>'CARDS 2'!$A$84</f>
        <v>0</v>
      </c>
      <c r="C54" s="249"/>
      <c r="D54" s="248">
        <f>'CARDS 2'!$N$84</f>
        <v>0</v>
      </c>
      <c r="E54" s="249"/>
      <c r="F54" s="18"/>
      <c r="G54" s="248">
        <f>'CARDS 2'!$A$84</f>
        <v>0</v>
      </c>
      <c r="H54" s="249"/>
      <c r="I54" s="248">
        <f>'CARDS 2'!$N$84</f>
        <v>0</v>
      </c>
      <c r="J54" s="249"/>
    </row>
    <row r="55" spans="1:10" ht="15" customHeight="1">
      <c r="A55" s="14" t="s">
        <v>15</v>
      </c>
      <c r="B55" s="7" t="s">
        <v>13</v>
      </c>
      <c r="C55" s="8" t="s">
        <v>14</v>
      </c>
      <c r="D55" s="7" t="s">
        <v>13</v>
      </c>
      <c r="E55" s="8" t="s">
        <v>14</v>
      </c>
      <c r="F55" s="5" t="s">
        <v>15</v>
      </c>
      <c r="G55" s="7" t="s">
        <v>13</v>
      </c>
      <c r="H55" s="8" t="s">
        <v>14</v>
      </c>
      <c r="I55" s="7" t="s">
        <v>13</v>
      </c>
      <c r="J55" s="8" t="s">
        <v>14</v>
      </c>
    </row>
    <row r="56" spans="1:10" ht="22.15" customHeight="1">
      <c r="A56" s="15">
        <v>1</v>
      </c>
      <c r="B56" s="9"/>
      <c r="C56" s="10"/>
      <c r="D56" s="9"/>
      <c r="E56" s="10"/>
      <c r="F56" s="6">
        <v>14</v>
      </c>
      <c r="G56" s="9"/>
      <c r="H56" s="10"/>
      <c r="I56" s="9"/>
      <c r="J56" s="10"/>
    </row>
    <row r="57" spans="1:10" ht="22.15" customHeight="1">
      <c r="A57" s="15">
        <v>2</v>
      </c>
      <c r="B57" s="9"/>
      <c r="C57" s="10"/>
      <c r="D57" s="9"/>
      <c r="E57" s="10"/>
      <c r="F57" s="6">
        <v>15</v>
      </c>
      <c r="G57" s="9"/>
      <c r="H57" s="10"/>
      <c r="I57" s="9"/>
      <c r="J57" s="10"/>
    </row>
    <row r="58" spans="1:10" ht="22.15" customHeight="1">
      <c r="A58" s="15">
        <v>3</v>
      </c>
      <c r="B58" s="9"/>
      <c r="C58" s="10"/>
      <c r="D58" s="9"/>
      <c r="E58" s="10"/>
      <c r="F58" s="6">
        <v>16</v>
      </c>
      <c r="G58" s="9"/>
      <c r="H58" s="10"/>
      <c r="I58" s="9"/>
      <c r="J58" s="10"/>
    </row>
    <row r="59" spans="1:10" ht="22.15" customHeight="1">
      <c r="A59" s="15">
        <v>4</v>
      </c>
      <c r="B59" s="9"/>
      <c r="C59" s="10"/>
      <c r="D59" s="9"/>
      <c r="E59" s="10"/>
      <c r="F59" s="6">
        <v>17</v>
      </c>
      <c r="G59" s="9"/>
      <c r="H59" s="10"/>
      <c r="I59" s="9"/>
      <c r="J59" s="10"/>
    </row>
    <row r="60" spans="1:10" ht="22.15" customHeight="1">
      <c r="A60" s="15">
        <v>5</v>
      </c>
      <c r="B60" s="9"/>
      <c r="C60" s="10"/>
      <c r="D60" s="9"/>
      <c r="E60" s="10"/>
      <c r="F60" s="6">
        <v>18</v>
      </c>
      <c r="G60" s="9"/>
      <c r="H60" s="10"/>
      <c r="I60" s="9"/>
      <c r="J60" s="10"/>
    </row>
    <row r="61" spans="1:10" ht="22.15" customHeight="1">
      <c r="A61" s="15">
        <v>6</v>
      </c>
      <c r="B61" s="9"/>
      <c r="C61" s="10"/>
      <c r="D61" s="9"/>
      <c r="E61" s="10"/>
      <c r="F61" s="6">
        <v>19</v>
      </c>
      <c r="G61" s="9"/>
      <c r="H61" s="10"/>
      <c r="I61" s="9"/>
      <c r="J61" s="10"/>
    </row>
    <row r="62" spans="1:10" ht="22.15" customHeight="1">
      <c r="A62" s="15">
        <v>7</v>
      </c>
      <c r="B62" s="9"/>
      <c r="C62" s="10"/>
      <c r="D62" s="9"/>
      <c r="E62" s="10"/>
      <c r="F62" s="6">
        <v>20</v>
      </c>
      <c r="G62" s="9"/>
      <c r="H62" s="10"/>
      <c r="I62" s="9"/>
      <c r="J62" s="10"/>
    </row>
    <row r="63" spans="1:10" ht="22.15" customHeight="1">
      <c r="A63" s="15">
        <v>8</v>
      </c>
      <c r="B63" s="9"/>
      <c r="C63" s="10"/>
      <c r="D63" s="9"/>
      <c r="E63" s="10"/>
      <c r="F63" s="6">
        <v>21</v>
      </c>
      <c r="G63" s="9"/>
      <c r="H63" s="10"/>
      <c r="I63" s="9"/>
      <c r="J63" s="10"/>
    </row>
    <row r="64" spans="1:10" ht="22.15" customHeight="1">
      <c r="A64" s="15">
        <v>9</v>
      </c>
      <c r="B64" s="9"/>
      <c r="C64" s="10"/>
      <c r="D64" s="9"/>
      <c r="E64" s="10"/>
      <c r="F64" s="6">
        <v>22</v>
      </c>
      <c r="G64" s="9"/>
      <c r="H64" s="10"/>
      <c r="I64" s="9"/>
      <c r="J64" s="10"/>
    </row>
    <row r="65" spans="1:10" ht="22.15" customHeight="1">
      <c r="A65" s="15">
        <v>10</v>
      </c>
      <c r="B65" s="9"/>
      <c r="C65" s="10"/>
      <c r="D65" s="9"/>
      <c r="E65" s="10"/>
      <c r="F65" s="6">
        <v>23</v>
      </c>
      <c r="G65" s="9"/>
      <c r="H65" s="10"/>
      <c r="I65" s="9"/>
      <c r="J65" s="10"/>
    </row>
    <row r="66" spans="1:10" ht="22.15" customHeight="1">
      <c r="A66" s="15">
        <v>11</v>
      </c>
      <c r="B66" s="9"/>
      <c r="C66" s="10"/>
      <c r="D66" s="9"/>
      <c r="E66" s="10"/>
      <c r="F66" s="6">
        <v>24</v>
      </c>
      <c r="G66" s="9"/>
      <c r="H66" s="10"/>
      <c r="I66" s="9"/>
      <c r="J66" s="10"/>
    </row>
    <row r="67" spans="1:10" ht="22.15" customHeight="1">
      <c r="A67" s="15">
        <v>12</v>
      </c>
      <c r="B67" s="9"/>
      <c r="C67" s="10"/>
      <c r="D67" s="9"/>
      <c r="E67" s="10"/>
      <c r="F67" s="6">
        <v>25</v>
      </c>
      <c r="G67" s="9"/>
      <c r="H67" s="10"/>
      <c r="I67" s="9"/>
      <c r="J67" s="10"/>
    </row>
    <row r="68" spans="1:10" ht="22.15" customHeight="1" thickBot="1">
      <c r="A68" s="16">
        <v>13</v>
      </c>
      <c r="B68" s="11"/>
      <c r="C68" s="12"/>
      <c r="D68" s="11"/>
      <c r="E68" s="12"/>
      <c r="F68" s="17" t="s">
        <v>5</v>
      </c>
      <c r="G68" s="11"/>
      <c r="H68" s="12"/>
      <c r="I68" s="11"/>
      <c r="J68" s="12"/>
    </row>
    <row r="69" spans="1:10" s="26" customFormat="1" ht="16.149999999999999" customHeight="1" thickBot="1">
      <c r="A69" s="259" t="s">
        <v>2</v>
      </c>
      <c r="B69" s="259"/>
      <c r="C69" s="22">
        <f>'CARDS 2'!$C$99</f>
        <v>0</v>
      </c>
      <c r="D69" s="20"/>
      <c r="E69" s="21" t="s">
        <v>16</v>
      </c>
      <c r="F69" s="260">
        <f>'CARDS 2'!$A$107</f>
        <v>0</v>
      </c>
      <c r="G69" s="260"/>
      <c r="H69" s="260"/>
      <c r="I69" s="260"/>
      <c r="J69" s="261"/>
    </row>
    <row r="70" spans="1:10" ht="13.15" customHeight="1" thickTop="1" thickBot="1">
      <c r="A70" s="25">
        <v>2</v>
      </c>
    </row>
    <row r="71" spans="1:10" ht="27.6" customHeight="1">
      <c r="A71" s="13"/>
      <c r="B71" s="248">
        <f>'CARDS 2'!$A$107</f>
        <v>0</v>
      </c>
      <c r="C71" s="249"/>
      <c r="D71" s="248">
        <f>'CARDS 2'!$N$107</f>
        <v>0</v>
      </c>
      <c r="E71" s="249"/>
      <c r="F71" s="18"/>
      <c r="G71" s="248">
        <f>'CARDS 2'!$A$107</f>
        <v>0</v>
      </c>
      <c r="H71" s="249"/>
      <c r="I71" s="248">
        <f>'CARDS 2'!$N$107</f>
        <v>0</v>
      </c>
      <c r="J71" s="249"/>
    </row>
    <row r="72" spans="1:10" ht="15" customHeight="1">
      <c r="A72" s="14" t="s">
        <v>15</v>
      </c>
      <c r="B72" s="7" t="s">
        <v>13</v>
      </c>
      <c r="C72" s="8" t="s">
        <v>14</v>
      </c>
      <c r="D72" s="7" t="s">
        <v>13</v>
      </c>
      <c r="E72" s="8" t="s">
        <v>14</v>
      </c>
      <c r="F72" s="5" t="s">
        <v>15</v>
      </c>
      <c r="G72" s="7" t="s">
        <v>13</v>
      </c>
      <c r="H72" s="8" t="s">
        <v>14</v>
      </c>
      <c r="I72" s="7" t="s">
        <v>13</v>
      </c>
      <c r="J72" s="8" t="s">
        <v>14</v>
      </c>
    </row>
    <row r="73" spans="1:10" ht="22.15" customHeight="1">
      <c r="A73" s="15">
        <v>1</v>
      </c>
      <c r="B73" s="9"/>
      <c r="C73" s="10"/>
      <c r="D73" s="9"/>
      <c r="E73" s="10"/>
      <c r="F73" s="6">
        <v>14</v>
      </c>
      <c r="G73" s="9"/>
      <c r="H73" s="10"/>
      <c r="I73" s="9"/>
      <c r="J73" s="10"/>
    </row>
    <row r="74" spans="1:10" ht="22.15" customHeight="1">
      <c r="A74" s="15">
        <v>2</v>
      </c>
      <c r="B74" s="9"/>
      <c r="C74" s="10"/>
      <c r="D74" s="9"/>
      <c r="E74" s="10"/>
      <c r="F74" s="6">
        <v>15</v>
      </c>
      <c r="G74" s="9"/>
      <c r="H74" s="10"/>
      <c r="I74" s="9"/>
      <c r="J74" s="10"/>
    </row>
    <row r="75" spans="1:10" ht="22.15" customHeight="1">
      <c r="A75" s="15">
        <v>3</v>
      </c>
      <c r="B75" s="9"/>
      <c r="C75" s="10"/>
      <c r="D75" s="9"/>
      <c r="E75" s="10"/>
      <c r="F75" s="6">
        <v>16</v>
      </c>
      <c r="G75" s="9"/>
      <c r="H75" s="10"/>
      <c r="I75" s="9"/>
      <c r="J75" s="10"/>
    </row>
    <row r="76" spans="1:10" ht="22.15" customHeight="1">
      <c r="A76" s="15">
        <v>4</v>
      </c>
      <c r="B76" s="9"/>
      <c r="C76" s="10"/>
      <c r="D76" s="9"/>
      <c r="E76" s="10"/>
      <c r="F76" s="6">
        <v>17</v>
      </c>
      <c r="G76" s="9"/>
      <c r="H76" s="10"/>
      <c r="I76" s="9"/>
      <c r="J76" s="10"/>
    </row>
    <row r="77" spans="1:10" ht="22.15" customHeight="1">
      <c r="A77" s="15">
        <v>5</v>
      </c>
      <c r="B77" s="9"/>
      <c r="C77" s="10"/>
      <c r="D77" s="9"/>
      <c r="E77" s="10"/>
      <c r="F77" s="6">
        <v>18</v>
      </c>
      <c r="G77" s="9"/>
      <c r="H77" s="10"/>
      <c r="I77" s="9"/>
      <c r="J77" s="10"/>
    </row>
    <row r="78" spans="1:10" ht="22.15" customHeight="1">
      <c r="A78" s="15">
        <v>6</v>
      </c>
      <c r="B78" s="9"/>
      <c r="C78" s="10"/>
      <c r="D78" s="9"/>
      <c r="E78" s="10"/>
      <c r="F78" s="6">
        <v>19</v>
      </c>
      <c r="G78" s="9"/>
      <c r="H78" s="10"/>
      <c r="I78" s="9"/>
      <c r="J78" s="10"/>
    </row>
    <row r="79" spans="1:10" ht="22.15" customHeight="1">
      <c r="A79" s="15">
        <v>7</v>
      </c>
      <c r="B79" s="9"/>
      <c r="C79" s="10"/>
      <c r="D79" s="9"/>
      <c r="E79" s="10"/>
      <c r="F79" s="6">
        <v>20</v>
      </c>
      <c r="G79" s="9"/>
      <c r="H79" s="10"/>
      <c r="I79" s="9"/>
      <c r="J79" s="10"/>
    </row>
    <row r="80" spans="1:10" ht="22.15" customHeight="1">
      <c r="A80" s="15">
        <v>8</v>
      </c>
      <c r="B80" s="9"/>
      <c r="C80" s="10"/>
      <c r="D80" s="9"/>
      <c r="E80" s="10"/>
      <c r="F80" s="6">
        <v>21</v>
      </c>
      <c r="G80" s="9"/>
      <c r="H80" s="10"/>
      <c r="I80" s="9"/>
      <c r="J80" s="10"/>
    </row>
    <row r="81" spans="1:10" ht="22.15" customHeight="1">
      <c r="A81" s="15">
        <v>9</v>
      </c>
      <c r="B81" s="9"/>
      <c r="C81" s="10"/>
      <c r="D81" s="9"/>
      <c r="E81" s="10"/>
      <c r="F81" s="6">
        <v>22</v>
      </c>
      <c r="G81" s="9"/>
      <c r="H81" s="10"/>
      <c r="I81" s="9"/>
      <c r="J81" s="10"/>
    </row>
    <row r="82" spans="1:10" ht="22.15" customHeight="1">
      <c r="A82" s="15">
        <v>10</v>
      </c>
      <c r="B82" s="9"/>
      <c r="C82" s="10"/>
      <c r="D82" s="9"/>
      <c r="E82" s="10"/>
      <c r="F82" s="6">
        <v>23</v>
      </c>
      <c r="G82" s="9"/>
      <c r="H82" s="10"/>
      <c r="I82" s="9"/>
      <c r="J82" s="10"/>
    </row>
    <row r="83" spans="1:10" ht="22.15" customHeight="1">
      <c r="A83" s="15">
        <v>11</v>
      </c>
      <c r="B83" s="9"/>
      <c r="C83" s="10"/>
      <c r="D83" s="9"/>
      <c r="E83" s="10"/>
      <c r="F83" s="6">
        <v>24</v>
      </c>
      <c r="G83" s="9"/>
      <c r="H83" s="10"/>
      <c r="I83" s="9"/>
      <c r="J83" s="10"/>
    </row>
    <row r="84" spans="1:10" ht="22.15" customHeight="1">
      <c r="A84" s="15">
        <v>12</v>
      </c>
      <c r="B84" s="9"/>
      <c r="C84" s="10"/>
      <c r="D84" s="9"/>
      <c r="E84" s="10"/>
      <c r="F84" s="6">
        <v>25</v>
      </c>
      <c r="G84" s="9"/>
      <c r="H84" s="10"/>
      <c r="I84" s="9"/>
      <c r="J84" s="10"/>
    </row>
    <row r="85" spans="1:10" ht="22.15" customHeight="1" thickBot="1">
      <c r="A85" s="16">
        <v>13</v>
      </c>
      <c r="B85" s="11"/>
      <c r="C85" s="12"/>
      <c r="D85" s="11"/>
      <c r="E85" s="12"/>
      <c r="F85" s="17" t="s">
        <v>5</v>
      </c>
      <c r="G85" s="11"/>
      <c r="H85" s="12"/>
      <c r="I85" s="11"/>
      <c r="J85" s="12"/>
    </row>
    <row r="86" spans="1:10" ht="16.149999999999999" customHeight="1" thickBot="1">
      <c r="A86" s="259" t="s">
        <v>2</v>
      </c>
      <c r="B86" s="259"/>
      <c r="C86" s="22">
        <f>'CARDS 2'!$C$122</f>
        <v>0</v>
      </c>
      <c r="D86" s="20"/>
      <c r="E86" s="21" t="s">
        <v>16</v>
      </c>
      <c r="F86" s="260">
        <f>'CARDS 2'!$A$130</f>
        <v>0</v>
      </c>
      <c r="G86" s="260"/>
      <c r="H86" s="260"/>
      <c r="I86" s="260"/>
      <c r="J86" s="261"/>
    </row>
    <row r="87" spans="1:10" ht="13.15" customHeight="1" thickTop="1" thickBot="1">
      <c r="A87" s="25">
        <v>2</v>
      </c>
    </row>
    <row r="88" spans="1:10" ht="27.6" customHeight="1">
      <c r="A88" s="13"/>
      <c r="B88" s="248">
        <f>'CARDS 2'!$A$130</f>
        <v>0</v>
      </c>
      <c r="C88" s="249"/>
      <c r="D88" s="248">
        <f>'CARDS 2'!$N$130</f>
        <v>0</v>
      </c>
      <c r="E88" s="249"/>
      <c r="F88" s="18"/>
      <c r="G88" s="248">
        <f>'CARDS 2'!$A$130</f>
        <v>0</v>
      </c>
      <c r="H88" s="249"/>
      <c r="I88" s="248">
        <f>'CARDS 2'!$N$130</f>
        <v>0</v>
      </c>
      <c r="J88" s="249"/>
    </row>
    <row r="89" spans="1:10" ht="15" customHeight="1">
      <c r="A89" s="14" t="s">
        <v>15</v>
      </c>
      <c r="B89" s="7" t="s">
        <v>13</v>
      </c>
      <c r="C89" s="8" t="s">
        <v>14</v>
      </c>
      <c r="D89" s="7" t="s">
        <v>13</v>
      </c>
      <c r="E89" s="8" t="s">
        <v>14</v>
      </c>
      <c r="F89" s="5" t="s">
        <v>15</v>
      </c>
      <c r="G89" s="7" t="s">
        <v>13</v>
      </c>
      <c r="H89" s="8" t="s">
        <v>14</v>
      </c>
      <c r="I89" s="7" t="s">
        <v>13</v>
      </c>
      <c r="J89" s="8" t="s">
        <v>14</v>
      </c>
    </row>
    <row r="90" spans="1:10" ht="22.15" customHeight="1">
      <c r="A90" s="15">
        <v>1</v>
      </c>
      <c r="B90" s="9"/>
      <c r="C90" s="10"/>
      <c r="D90" s="9"/>
      <c r="E90" s="10"/>
      <c r="F90" s="6">
        <v>14</v>
      </c>
      <c r="G90" s="9"/>
      <c r="H90" s="10"/>
      <c r="I90" s="9"/>
      <c r="J90" s="10"/>
    </row>
    <row r="91" spans="1:10" ht="22.15" customHeight="1">
      <c r="A91" s="15">
        <v>2</v>
      </c>
      <c r="B91" s="9"/>
      <c r="C91" s="10"/>
      <c r="D91" s="9"/>
      <c r="E91" s="10"/>
      <c r="F91" s="6">
        <v>15</v>
      </c>
      <c r="G91" s="9"/>
      <c r="H91" s="10"/>
      <c r="I91" s="9"/>
      <c r="J91" s="10"/>
    </row>
    <row r="92" spans="1:10" ht="22.15" customHeight="1">
      <c r="A92" s="15">
        <v>3</v>
      </c>
      <c r="B92" s="9"/>
      <c r="C92" s="10"/>
      <c r="D92" s="9"/>
      <c r="E92" s="10"/>
      <c r="F92" s="6">
        <v>16</v>
      </c>
      <c r="G92" s="9"/>
      <c r="H92" s="10"/>
      <c r="I92" s="9"/>
      <c r="J92" s="10"/>
    </row>
    <row r="93" spans="1:10" ht="22.15" customHeight="1">
      <c r="A93" s="15">
        <v>4</v>
      </c>
      <c r="B93" s="9"/>
      <c r="C93" s="10"/>
      <c r="D93" s="9"/>
      <c r="E93" s="10"/>
      <c r="F93" s="6">
        <v>17</v>
      </c>
      <c r="G93" s="9"/>
      <c r="H93" s="10"/>
      <c r="I93" s="9"/>
      <c r="J93" s="10"/>
    </row>
    <row r="94" spans="1:10" ht="22.15" customHeight="1">
      <c r="A94" s="15">
        <v>5</v>
      </c>
      <c r="B94" s="9"/>
      <c r="C94" s="10"/>
      <c r="D94" s="9"/>
      <c r="E94" s="10"/>
      <c r="F94" s="6">
        <v>18</v>
      </c>
      <c r="G94" s="9"/>
      <c r="H94" s="10"/>
      <c r="I94" s="9"/>
      <c r="J94" s="10"/>
    </row>
    <row r="95" spans="1:10" ht="22.15" customHeight="1">
      <c r="A95" s="15">
        <v>6</v>
      </c>
      <c r="B95" s="9"/>
      <c r="C95" s="10"/>
      <c r="D95" s="9"/>
      <c r="E95" s="10"/>
      <c r="F95" s="6">
        <v>19</v>
      </c>
      <c r="G95" s="9"/>
      <c r="H95" s="10"/>
      <c r="I95" s="9"/>
      <c r="J95" s="10"/>
    </row>
    <row r="96" spans="1:10" ht="22.15" customHeight="1">
      <c r="A96" s="15">
        <v>7</v>
      </c>
      <c r="B96" s="9"/>
      <c r="C96" s="10"/>
      <c r="D96" s="9"/>
      <c r="E96" s="10"/>
      <c r="F96" s="6">
        <v>20</v>
      </c>
      <c r="G96" s="9"/>
      <c r="H96" s="10"/>
      <c r="I96" s="9"/>
      <c r="J96" s="10"/>
    </row>
    <row r="97" spans="1:10" ht="22.15" customHeight="1">
      <c r="A97" s="15">
        <v>8</v>
      </c>
      <c r="B97" s="9"/>
      <c r="C97" s="10"/>
      <c r="D97" s="9"/>
      <c r="E97" s="10"/>
      <c r="F97" s="6">
        <v>21</v>
      </c>
      <c r="G97" s="9"/>
      <c r="H97" s="10"/>
      <c r="I97" s="9"/>
      <c r="J97" s="10"/>
    </row>
    <row r="98" spans="1:10" ht="22.15" customHeight="1">
      <c r="A98" s="15">
        <v>9</v>
      </c>
      <c r="B98" s="9"/>
      <c r="C98" s="10"/>
      <c r="D98" s="9"/>
      <c r="E98" s="10"/>
      <c r="F98" s="6">
        <v>22</v>
      </c>
      <c r="G98" s="9"/>
      <c r="H98" s="10"/>
      <c r="I98" s="9"/>
      <c r="J98" s="10"/>
    </row>
    <row r="99" spans="1:10" ht="22.15" customHeight="1">
      <c r="A99" s="15">
        <v>10</v>
      </c>
      <c r="B99" s="9"/>
      <c r="C99" s="10"/>
      <c r="D99" s="9"/>
      <c r="E99" s="10"/>
      <c r="F99" s="6">
        <v>23</v>
      </c>
      <c r="G99" s="9"/>
      <c r="H99" s="10"/>
      <c r="I99" s="9"/>
      <c r="J99" s="10"/>
    </row>
    <row r="100" spans="1:10" ht="22.15" customHeight="1">
      <c r="A100" s="15">
        <v>11</v>
      </c>
      <c r="B100" s="9"/>
      <c r="C100" s="10"/>
      <c r="D100" s="9"/>
      <c r="E100" s="10"/>
      <c r="F100" s="6">
        <v>24</v>
      </c>
      <c r="G100" s="9"/>
      <c r="H100" s="10"/>
      <c r="I100" s="9"/>
      <c r="J100" s="10"/>
    </row>
    <row r="101" spans="1:10" ht="22.15" customHeight="1">
      <c r="A101" s="15">
        <v>12</v>
      </c>
      <c r="B101" s="9"/>
      <c r="C101" s="10"/>
      <c r="D101" s="9"/>
      <c r="E101" s="10"/>
      <c r="F101" s="6">
        <v>25</v>
      </c>
      <c r="G101" s="9"/>
      <c r="H101" s="10"/>
      <c r="I101" s="9"/>
      <c r="J101" s="10"/>
    </row>
    <row r="102" spans="1:10" ht="22.15" customHeight="1" thickBot="1">
      <c r="A102" s="16">
        <v>13</v>
      </c>
      <c r="B102" s="11"/>
      <c r="C102" s="12"/>
      <c r="D102" s="11"/>
      <c r="E102" s="12"/>
      <c r="F102" s="17" t="s">
        <v>5</v>
      </c>
      <c r="G102" s="11"/>
      <c r="H102" s="12"/>
      <c r="I102" s="11"/>
      <c r="J102" s="12"/>
    </row>
    <row r="103" spans="1:10" ht="16.149999999999999" customHeight="1" thickBot="1">
      <c r="A103" s="259" t="s">
        <v>2</v>
      </c>
      <c r="B103" s="259"/>
      <c r="C103" s="22">
        <f>'CARDS 2'!$C$145</f>
        <v>0</v>
      </c>
      <c r="D103" s="20"/>
      <c r="E103" s="21" t="s">
        <v>16</v>
      </c>
      <c r="F103" s="260">
        <f>'CARDS 2'!$A$153</f>
        <v>0</v>
      </c>
      <c r="G103" s="260"/>
      <c r="H103" s="260"/>
      <c r="I103" s="260"/>
      <c r="J103" s="261"/>
    </row>
    <row r="104" spans="1:10" ht="13.15" customHeight="1" thickTop="1" thickBot="1">
      <c r="A104" s="25">
        <v>2</v>
      </c>
    </row>
    <row r="105" spans="1:10" ht="27.6" customHeight="1">
      <c r="A105" s="13"/>
      <c r="B105" s="248">
        <f>'CARDS 2'!$A$153</f>
        <v>0</v>
      </c>
      <c r="C105" s="249"/>
      <c r="D105" s="248">
        <f>'CARDS 2'!$N$153</f>
        <v>0</v>
      </c>
      <c r="E105" s="249"/>
      <c r="F105" s="18"/>
      <c r="G105" s="248">
        <f>'CARDS 2'!$A$153</f>
        <v>0</v>
      </c>
      <c r="H105" s="249"/>
      <c r="I105" s="248">
        <f>'CARDS 2'!$N$153</f>
        <v>0</v>
      </c>
      <c r="J105" s="249"/>
    </row>
    <row r="106" spans="1:10" ht="15" customHeight="1">
      <c r="A106" s="14" t="s">
        <v>15</v>
      </c>
      <c r="B106" s="7" t="s">
        <v>13</v>
      </c>
      <c r="C106" s="8" t="s">
        <v>14</v>
      </c>
      <c r="D106" s="7" t="s">
        <v>13</v>
      </c>
      <c r="E106" s="8" t="s">
        <v>14</v>
      </c>
      <c r="F106" s="5" t="s">
        <v>15</v>
      </c>
      <c r="G106" s="7" t="s">
        <v>13</v>
      </c>
      <c r="H106" s="8" t="s">
        <v>14</v>
      </c>
      <c r="I106" s="7" t="s">
        <v>13</v>
      </c>
      <c r="J106" s="8" t="s">
        <v>14</v>
      </c>
    </row>
    <row r="107" spans="1:10" ht="22.15" customHeight="1">
      <c r="A107" s="15">
        <v>1</v>
      </c>
      <c r="B107" s="9"/>
      <c r="C107" s="10"/>
      <c r="D107" s="9"/>
      <c r="E107" s="10"/>
      <c r="F107" s="6">
        <v>14</v>
      </c>
      <c r="G107" s="9"/>
      <c r="H107" s="10"/>
      <c r="I107" s="9"/>
      <c r="J107" s="10"/>
    </row>
    <row r="108" spans="1:10" ht="22.15" customHeight="1">
      <c r="A108" s="15">
        <v>2</v>
      </c>
      <c r="B108" s="9"/>
      <c r="C108" s="10"/>
      <c r="D108" s="9"/>
      <c r="E108" s="10"/>
      <c r="F108" s="6">
        <v>15</v>
      </c>
      <c r="G108" s="9"/>
      <c r="H108" s="10"/>
      <c r="I108" s="9"/>
      <c r="J108" s="10"/>
    </row>
    <row r="109" spans="1:10" ht="22.15" customHeight="1">
      <c r="A109" s="15">
        <v>3</v>
      </c>
      <c r="B109" s="9"/>
      <c r="C109" s="10"/>
      <c r="D109" s="9"/>
      <c r="E109" s="10"/>
      <c r="F109" s="6">
        <v>16</v>
      </c>
      <c r="G109" s="9"/>
      <c r="H109" s="10"/>
      <c r="I109" s="9"/>
      <c r="J109" s="10"/>
    </row>
    <row r="110" spans="1:10" ht="22.15" customHeight="1">
      <c r="A110" s="15">
        <v>4</v>
      </c>
      <c r="B110" s="9"/>
      <c r="C110" s="10"/>
      <c r="D110" s="9"/>
      <c r="E110" s="10"/>
      <c r="F110" s="6">
        <v>17</v>
      </c>
      <c r="G110" s="9"/>
      <c r="H110" s="10"/>
      <c r="I110" s="9"/>
      <c r="J110" s="10"/>
    </row>
    <row r="111" spans="1:10" ht="22.15" customHeight="1">
      <c r="A111" s="15">
        <v>5</v>
      </c>
      <c r="B111" s="9"/>
      <c r="C111" s="10"/>
      <c r="D111" s="9"/>
      <c r="E111" s="10"/>
      <c r="F111" s="6">
        <v>18</v>
      </c>
      <c r="G111" s="9"/>
      <c r="H111" s="10"/>
      <c r="I111" s="9"/>
      <c r="J111" s="10"/>
    </row>
    <row r="112" spans="1:10" ht="22.15" customHeight="1">
      <c r="A112" s="15">
        <v>6</v>
      </c>
      <c r="B112" s="9"/>
      <c r="C112" s="10"/>
      <c r="D112" s="9"/>
      <c r="E112" s="10"/>
      <c r="F112" s="6">
        <v>19</v>
      </c>
      <c r="G112" s="9"/>
      <c r="H112" s="10"/>
      <c r="I112" s="9"/>
      <c r="J112" s="10"/>
    </row>
    <row r="113" spans="1:10" ht="22.15" customHeight="1">
      <c r="A113" s="15">
        <v>7</v>
      </c>
      <c r="B113" s="9"/>
      <c r="C113" s="10"/>
      <c r="D113" s="9"/>
      <c r="E113" s="10"/>
      <c r="F113" s="6">
        <v>20</v>
      </c>
      <c r="G113" s="9"/>
      <c r="H113" s="10"/>
      <c r="I113" s="9"/>
      <c r="J113" s="10"/>
    </row>
    <row r="114" spans="1:10" ht="22.15" customHeight="1">
      <c r="A114" s="15">
        <v>8</v>
      </c>
      <c r="B114" s="9"/>
      <c r="C114" s="10"/>
      <c r="D114" s="9"/>
      <c r="E114" s="10"/>
      <c r="F114" s="6">
        <v>21</v>
      </c>
      <c r="G114" s="9"/>
      <c r="H114" s="10"/>
      <c r="I114" s="9"/>
      <c r="J114" s="10"/>
    </row>
    <row r="115" spans="1:10" ht="22.15" customHeight="1">
      <c r="A115" s="15">
        <v>9</v>
      </c>
      <c r="B115" s="9"/>
      <c r="C115" s="10"/>
      <c r="D115" s="9"/>
      <c r="E115" s="10"/>
      <c r="F115" s="6">
        <v>22</v>
      </c>
      <c r="G115" s="9"/>
      <c r="H115" s="10"/>
      <c r="I115" s="9"/>
      <c r="J115" s="10"/>
    </row>
    <row r="116" spans="1:10" ht="22.15" customHeight="1">
      <c r="A116" s="15">
        <v>10</v>
      </c>
      <c r="B116" s="9"/>
      <c r="C116" s="10"/>
      <c r="D116" s="9"/>
      <c r="E116" s="10"/>
      <c r="F116" s="6">
        <v>23</v>
      </c>
      <c r="G116" s="9"/>
      <c r="H116" s="10"/>
      <c r="I116" s="9"/>
      <c r="J116" s="10"/>
    </row>
    <row r="117" spans="1:10" ht="22.15" customHeight="1">
      <c r="A117" s="15">
        <v>11</v>
      </c>
      <c r="B117" s="9"/>
      <c r="C117" s="10"/>
      <c r="D117" s="9"/>
      <c r="E117" s="10"/>
      <c r="F117" s="6">
        <v>24</v>
      </c>
      <c r="G117" s="9"/>
      <c r="H117" s="10"/>
      <c r="I117" s="9"/>
      <c r="J117" s="10"/>
    </row>
    <row r="118" spans="1:10" ht="22.15" customHeight="1">
      <c r="A118" s="15">
        <v>12</v>
      </c>
      <c r="B118" s="9"/>
      <c r="C118" s="10"/>
      <c r="D118" s="9"/>
      <c r="E118" s="10"/>
      <c r="F118" s="6">
        <v>25</v>
      </c>
      <c r="G118" s="9"/>
      <c r="H118" s="10"/>
      <c r="I118" s="9"/>
      <c r="J118" s="10"/>
    </row>
    <row r="119" spans="1:10" ht="22.15" customHeight="1" thickBot="1">
      <c r="A119" s="16">
        <v>13</v>
      </c>
      <c r="B119" s="11"/>
      <c r="C119" s="12"/>
      <c r="D119" s="11"/>
      <c r="E119" s="12"/>
      <c r="F119" s="17" t="s">
        <v>5</v>
      </c>
      <c r="G119" s="11"/>
      <c r="H119" s="12"/>
      <c r="I119" s="11"/>
      <c r="J119" s="12"/>
    </row>
    <row r="120" spans="1:10" ht="16.149999999999999" customHeight="1" thickBot="1">
      <c r="A120" s="259" t="s">
        <v>2</v>
      </c>
      <c r="B120" s="259"/>
      <c r="C120" s="22">
        <f>'CARDS 2'!$C$168</f>
        <v>0</v>
      </c>
      <c r="D120" s="20"/>
      <c r="E120" s="21" t="s">
        <v>16</v>
      </c>
      <c r="F120" s="260">
        <f>'CARDS 2'!$A$176</f>
        <v>0</v>
      </c>
      <c r="G120" s="260"/>
      <c r="H120" s="260"/>
      <c r="I120" s="260"/>
      <c r="J120" s="261"/>
    </row>
    <row r="121" spans="1:10" ht="13.15" customHeight="1" thickTop="1" thickBot="1">
      <c r="A121" s="25">
        <v>2</v>
      </c>
    </row>
    <row r="122" spans="1:10" ht="27.6" customHeight="1">
      <c r="A122" s="13"/>
      <c r="B122" s="248">
        <f>'CARDS 2'!$A$176</f>
        <v>0</v>
      </c>
      <c r="C122" s="249"/>
      <c r="D122" s="248">
        <f>'CARDS 2'!$N$176</f>
        <v>0</v>
      </c>
      <c r="E122" s="249"/>
      <c r="F122" s="18"/>
      <c r="G122" s="248">
        <f>'CARDS 2'!$A$176</f>
        <v>0</v>
      </c>
      <c r="H122" s="249"/>
      <c r="I122" s="248">
        <f>'CARDS 2'!$N$176</f>
        <v>0</v>
      </c>
      <c r="J122" s="249"/>
    </row>
    <row r="123" spans="1:10" ht="15" customHeight="1">
      <c r="A123" s="14" t="s">
        <v>15</v>
      </c>
      <c r="B123" s="7" t="s">
        <v>13</v>
      </c>
      <c r="C123" s="8" t="s">
        <v>14</v>
      </c>
      <c r="D123" s="7" t="s">
        <v>13</v>
      </c>
      <c r="E123" s="8" t="s">
        <v>14</v>
      </c>
      <c r="F123" s="5" t="s">
        <v>15</v>
      </c>
      <c r="G123" s="7" t="s">
        <v>13</v>
      </c>
      <c r="H123" s="8" t="s">
        <v>14</v>
      </c>
      <c r="I123" s="7" t="s">
        <v>13</v>
      </c>
      <c r="J123" s="8" t="s">
        <v>14</v>
      </c>
    </row>
    <row r="124" spans="1:10" ht="22.15" customHeight="1">
      <c r="A124" s="15">
        <v>1</v>
      </c>
      <c r="B124" s="9"/>
      <c r="C124" s="10"/>
      <c r="D124" s="9"/>
      <c r="E124" s="10"/>
      <c r="F124" s="6">
        <v>14</v>
      </c>
      <c r="G124" s="9"/>
      <c r="H124" s="10"/>
      <c r="I124" s="9"/>
      <c r="J124" s="10"/>
    </row>
    <row r="125" spans="1:10" ht="22.15" customHeight="1">
      <c r="A125" s="15">
        <v>2</v>
      </c>
      <c r="B125" s="9"/>
      <c r="C125" s="10"/>
      <c r="D125" s="9"/>
      <c r="E125" s="10"/>
      <c r="F125" s="6">
        <v>15</v>
      </c>
      <c r="G125" s="9"/>
      <c r="H125" s="10"/>
      <c r="I125" s="9"/>
      <c r="J125" s="10"/>
    </row>
    <row r="126" spans="1:10" ht="22.15" customHeight="1">
      <c r="A126" s="15">
        <v>3</v>
      </c>
      <c r="B126" s="9"/>
      <c r="C126" s="10"/>
      <c r="D126" s="9"/>
      <c r="E126" s="10"/>
      <c r="F126" s="6">
        <v>16</v>
      </c>
      <c r="G126" s="9"/>
      <c r="H126" s="10"/>
      <c r="I126" s="9"/>
      <c r="J126" s="10"/>
    </row>
    <row r="127" spans="1:10" ht="22.15" customHeight="1">
      <c r="A127" s="15">
        <v>4</v>
      </c>
      <c r="B127" s="9"/>
      <c r="C127" s="10"/>
      <c r="D127" s="9"/>
      <c r="E127" s="10"/>
      <c r="F127" s="6">
        <v>17</v>
      </c>
      <c r="G127" s="9"/>
      <c r="H127" s="10"/>
      <c r="I127" s="9"/>
      <c r="J127" s="10"/>
    </row>
    <row r="128" spans="1:10" ht="22.15" customHeight="1">
      <c r="A128" s="15">
        <v>5</v>
      </c>
      <c r="B128" s="9"/>
      <c r="C128" s="10"/>
      <c r="D128" s="9"/>
      <c r="E128" s="10"/>
      <c r="F128" s="6">
        <v>18</v>
      </c>
      <c r="G128" s="9"/>
      <c r="H128" s="10"/>
      <c r="I128" s="9"/>
      <c r="J128" s="10"/>
    </row>
    <row r="129" spans="1:10" ht="22.15" customHeight="1">
      <c r="A129" s="15">
        <v>6</v>
      </c>
      <c r="B129" s="9"/>
      <c r="C129" s="10"/>
      <c r="D129" s="9"/>
      <c r="E129" s="10"/>
      <c r="F129" s="6">
        <v>19</v>
      </c>
      <c r="G129" s="9"/>
      <c r="H129" s="10"/>
      <c r="I129" s="9"/>
      <c r="J129" s="10"/>
    </row>
    <row r="130" spans="1:10" ht="22.15" customHeight="1">
      <c r="A130" s="15">
        <v>7</v>
      </c>
      <c r="B130" s="9"/>
      <c r="C130" s="10"/>
      <c r="D130" s="9"/>
      <c r="E130" s="10"/>
      <c r="F130" s="6">
        <v>20</v>
      </c>
      <c r="G130" s="9"/>
      <c r="H130" s="10"/>
      <c r="I130" s="9"/>
      <c r="J130" s="10"/>
    </row>
    <row r="131" spans="1:10" ht="22.15" customHeight="1">
      <c r="A131" s="15">
        <v>8</v>
      </c>
      <c r="B131" s="9"/>
      <c r="C131" s="10"/>
      <c r="D131" s="9"/>
      <c r="E131" s="10"/>
      <c r="F131" s="6">
        <v>21</v>
      </c>
      <c r="G131" s="9"/>
      <c r="H131" s="10"/>
      <c r="I131" s="9"/>
      <c r="J131" s="10"/>
    </row>
    <row r="132" spans="1:10" ht="22.15" customHeight="1">
      <c r="A132" s="15">
        <v>9</v>
      </c>
      <c r="B132" s="9"/>
      <c r="C132" s="10"/>
      <c r="D132" s="9"/>
      <c r="E132" s="10"/>
      <c r="F132" s="6">
        <v>22</v>
      </c>
      <c r="G132" s="9"/>
      <c r="H132" s="10"/>
      <c r="I132" s="9"/>
      <c r="J132" s="10"/>
    </row>
    <row r="133" spans="1:10" ht="22.15" customHeight="1">
      <c r="A133" s="15">
        <v>10</v>
      </c>
      <c r="B133" s="9"/>
      <c r="C133" s="10"/>
      <c r="D133" s="9"/>
      <c r="E133" s="10"/>
      <c r="F133" s="6">
        <v>23</v>
      </c>
      <c r="G133" s="9"/>
      <c r="H133" s="10"/>
      <c r="I133" s="9"/>
      <c r="J133" s="10"/>
    </row>
    <row r="134" spans="1:10" ht="22.15" customHeight="1">
      <c r="A134" s="15">
        <v>11</v>
      </c>
      <c r="B134" s="9"/>
      <c r="C134" s="10"/>
      <c r="D134" s="9"/>
      <c r="E134" s="10"/>
      <c r="F134" s="6">
        <v>24</v>
      </c>
      <c r="G134" s="9"/>
      <c r="H134" s="10"/>
      <c r="I134" s="9"/>
      <c r="J134" s="10"/>
    </row>
    <row r="135" spans="1:10" ht="22.15" customHeight="1">
      <c r="A135" s="15">
        <v>12</v>
      </c>
      <c r="B135" s="9"/>
      <c r="C135" s="10"/>
      <c r="D135" s="9"/>
      <c r="E135" s="10"/>
      <c r="F135" s="6">
        <v>25</v>
      </c>
      <c r="G135" s="9"/>
      <c r="H135" s="10"/>
      <c r="I135" s="9"/>
      <c r="J135" s="10"/>
    </row>
    <row r="136" spans="1:10" ht="22.15" customHeight="1" thickBot="1">
      <c r="A136" s="16">
        <v>13</v>
      </c>
      <c r="B136" s="11"/>
      <c r="C136" s="12"/>
      <c r="D136" s="11"/>
      <c r="E136" s="12"/>
      <c r="F136" s="17" t="s">
        <v>5</v>
      </c>
      <c r="G136" s="11"/>
      <c r="H136" s="12"/>
      <c r="I136" s="11"/>
      <c r="J136" s="12"/>
    </row>
    <row r="137" spans="1:10" ht="16.149999999999999" customHeight="1" thickBot="1">
      <c r="A137" s="259" t="s">
        <v>2</v>
      </c>
      <c r="B137" s="259"/>
      <c r="C137" s="22">
        <f>'CARDS 2'!$C$191</f>
        <v>0</v>
      </c>
      <c r="D137" s="20"/>
      <c r="E137" s="21" t="s">
        <v>16</v>
      </c>
      <c r="F137" s="260">
        <f>'CARDS 2'!$A$199</f>
        <v>0</v>
      </c>
      <c r="G137" s="260"/>
      <c r="H137" s="260"/>
      <c r="I137" s="260"/>
      <c r="J137" s="261"/>
    </row>
    <row r="138" spans="1:10" ht="13.15" customHeight="1" thickTop="1" thickBot="1">
      <c r="A138" s="25">
        <v>2</v>
      </c>
    </row>
    <row r="139" spans="1:10" ht="27.6" customHeight="1">
      <c r="A139" s="13"/>
      <c r="B139" s="248">
        <f>'CARDS 2'!$A$199</f>
        <v>0</v>
      </c>
      <c r="C139" s="249"/>
      <c r="D139" s="248">
        <f>'CARDS 2'!$N$199</f>
        <v>0</v>
      </c>
      <c r="E139" s="249"/>
      <c r="F139" s="18"/>
      <c r="G139" s="248">
        <f>'CARDS 2'!$A$199</f>
        <v>0</v>
      </c>
      <c r="H139" s="249"/>
      <c r="I139" s="248">
        <f>'CARDS 2'!$N$199</f>
        <v>0</v>
      </c>
      <c r="J139" s="249"/>
    </row>
    <row r="140" spans="1:10" ht="15" customHeight="1">
      <c r="A140" s="14" t="s">
        <v>15</v>
      </c>
      <c r="B140" s="7" t="s">
        <v>13</v>
      </c>
      <c r="C140" s="8" t="s">
        <v>14</v>
      </c>
      <c r="D140" s="7" t="s">
        <v>13</v>
      </c>
      <c r="E140" s="8" t="s">
        <v>14</v>
      </c>
      <c r="F140" s="5" t="s">
        <v>15</v>
      </c>
      <c r="G140" s="7" t="s">
        <v>13</v>
      </c>
      <c r="H140" s="8" t="s">
        <v>14</v>
      </c>
      <c r="I140" s="7" t="s">
        <v>13</v>
      </c>
      <c r="J140" s="8" t="s">
        <v>14</v>
      </c>
    </row>
    <row r="141" spans="1:10" ht="22.15" customHeight="1">
      <c r="A141" s="15">
        <v>1</v>
      </c>
      <c r="B141" s="9"/>
      <c r="C141" s="10"/>
      <c r="D141" s="9"/>
      <c r="E141" s="10"/>
      <c r="F141" s="6">
        <v>14</v>
      </c>
      <c r="G141" s="9"/>
      <c r="H141" s="10"/>
      <c r="I141" s="9"/>
      <c r="J141" s="10"/>
    </row>
    <row r="142" spans="1:10" ht="22.15" customHeight="1">
      <c r="A142" s="15">
        <v>2</v>
      </c>
      <c r="B142" s="9"/>
      <c r="C142" s="10"/>
      <c r="D142" s="9"/>
      <c r="E142" s="10"/>
      <c r="F142" s="6">
        <v>15</v>
      </c>
      <c r="G142" s="9"/>
      <c r="H142" s="10"/>
      <c r="I142" s="9"/>
      <c r="J142" s="10"/>
    </row>
    <row r="143" spans="1:10" ht="22.15" customHeight="1">
      <c r="A143" s="15">
        <v>3</v>
      </c>
      <c r="B143" s="9"/>
      <c r="C143" s="10"/>
      <c r="D143" s="9"/>
      <c r="E143" s="10"/>
      <c r="F143" s="6">
        <v>16</v>
      </c>
      <c r="G143" s="9"/>
      <c r="H143" s="10"/>
      <c r="I143" s="9"/>
      <c r="J143" s="10"/>
    </row>
    <row r="144" spans="1:10" ht="22.15" customHeight="1">
      <c r="A144" s="15">
        <v>4</v>
      </c>
      <c r="B144" s="9"/>
      <c r="C144" s="10"/>
      <c r="D144" s="9"/>
      <c r="E144" s="10"/>
      <c r="F144" s="6">
        <v>17</v>
      </c>
      <c r="G144" s="9"/>
      <c r="H144" s="10"/>
      <c r="I144" s="9"/>
      <c r="J144" s="10"/>
    </row>
    <row r="145" spans="1:10" ht="22.15" customHeight="1">
      <c r="A145" s="15">
        <v>5</v>
      </c>
      <c r="B145" s="9"/>
      <c r="C145" s="10"/>
      <c r="D145" s="9"/>
      <c r="E145" s="10"/>
      <c r="F145" s="6">
        <v>18</v>
      </c>
      <c r="G145" s="9"/>
      <c r="H145" s="10"/>
      <c r="I145" s="9"/>
      <c r="J145" s="10"/>
    </row>
    <row r="146" spans="1:10" ht="22.15" customHeight="1">
      <c r="A146" s="15">
        <v>6</v>
      </c>
      <c r="B146" s="9"/>
      <c r="C146" s="10"/>
      <c r="D146" s="9"/>
      <c r="E146" s="10"/>
      <c r="F146" s="6">
        <v>19</v>
      </c>
      <c r="G146" s="9"/>
      <c r="H146" s="10"/>
      <c r="I146" s="9"/>
      <c r="J146" s="10"/>
    </row>
    <row r="147" spans="1:10" ht="22.15" customHeight="1">
      <c r="A147" s="15">
        <v>7</v>
      </c>
      <c r="B147" s="9"/>
      <c r="C147" s="10"/>
      <c r="D147" s="9"/>
      <c r="E147" s="10"/>
      <c r="F147" s="6">
        <v>20</v>
      </c>
      <c r="G147" s="9"/>
      <c r="H147" s="10"/>
      <c r="I147" s="9"/>
      <c r="J147" s="10"/>
    </row>
    <row r="148" spans="1:10" ht="22.15" customHeight="1">
      <c r="A148" s="15">
        <v>8</v>
      </c>
      <c r="B148" s="9"/>
      <c r="C148" s="10"/>
      <c r="D148" s="9"/>
      <c r="E148" s="10"/>
      <c r="F148" s="6">
        <v>21</v>
      </c>
      <c r="G148" s="9"/>
      <c r="H148" s="10"/>
      <c r="I148" s="9"/>
      <c r="J148" s="10"/>
    </row>
    <row r="149" spans="1:10" ht="22.15" customHeight="1">
      <c r="A149" s="15">
        <v>9</v>
      </c>
      <c r="B149" s="9"/>
      <c r="C149" s="10"/>
      <c r="D149" s="9"/>
      <c r="E149" s="10"/>
      <c r="F149" s="6">
        <v>22</v>
      </c>
      <c r="G149" s="9"/>
      <c r="H149" s="10"/>
      <c r="I149" s="9"/>
      <c r="J149" s="10"/>
    </row>
    <row r="150" spans="1:10" ht="22.15" customHeight="1">
      <c r="A150" s="15">
        <v>10</v>
      </c>
      <c r="B150" s="9"/>
      <c r="C150" s="10"/>
      <c r="D150" s="9"/>
      <c r="E150" s="10"/>
      <c r="F150" s="6">
        <v>23</v>
      </c>
      <c r="G150" s="9"/>
      <c r="H150" s="10"/>
      <c r="I150" s="9"/>
      <c r="J150" s="10"/>
    </row>
    <row r="151" spans="1:10" ht="22.15" customHeight="1">
      <c r="A151" s="15">
        <v>11</v>
      </c>
      <c r="B151" s="9"/>
      <c r="C151" s="10"/>
      <c r="D151" s="9"/>
      <c r="E151" s="10"/>
      <c r="F151" s="6">
        <v>24</v>
      </c>
      <c r="G151" s="9"/>
      <c r="H151" s="10"/>
      <c r="I151" s="9"/>
      <c r="J151" s="10"/>
    </row>
    <row r="152" spans="1:10" ht="22.15" customHeight="1">
      <c r="A152" s="15">
        <v>12</v>
      </c>
      <c r="B152" s="9"/>
      <c r="C152" s="10"/>
      <c r="D152" s="9"/>
      <c r="E152" s="10"/>
      <c r="F152" s="6">
        <v>25</v>
      </c>
      <c r="G152" s="9"/>
      <c r="H152" s="10"/>
      <c r="I152" s="9"/>
      <c r="J152" s="10"/>
    </row>
    <row r="153" spans="1:10" ht="22.15" customHeight="1" thickBot="1">
      <c r="A153" s="16">
        <v>13</v>
      </c>
      <c r="B153" s="11"/>
      <c r="C153" s="12"/>
      <c r="D153" s="11"/>
      <c r="E153" s="12"/>
      <c r="F153" s="17" t="s">
        <v>5</v>
      </c>
      <c r="G153" s="11"/>
      <c r="H153" s="12"/>
      <c r="I153" s="11"/>
      <c r="J153" s="12"/>
    </row>
    <row r="154" spans="1:10" ht="16.149999999999999" customHeight="1" thickBot="1">
      <c r="A154" s="259" t="s">
        <v>2</v>
      </c>
      <c r="B154" s="259"/>
      <c r="C154" s="22">
        <f>'CARDS 2'!$C$214</f>
        <v>0</v>
      </c>
      <c r="D154" s="20"/>
      <c r="E154" s="21" t="s">
        <v>16</v>
      </c>
      <c r="F154" s="260">
        <f>'CARDS 2'!$A$222</f>
        <v>0</v>
      </c>
      <c r="G154" s="260"/>
      <c r="H154" s="260"/>
      <c r="I154" s="260"/>
      <c r="J154" s="261"/>
    </row>
    <row r="155" spans="1:10" ht="13.15" customHeight="1" thickTop="1" thickBot="1">
      <c r="A155" s="25">
        <v>2</v>
      </c>
    </row>
    <row r="156" spans="1:10" ht="27.6" customHeight="1">
      <c r="A156" s="13"/>
      <c r="B156" s="248">
        <f>'CARDS 2'!$A$222</f>
        <v>0</v>
      </c>
      <c r="C156" s="249"/>
      <c r="D156" s="248">
        <f>'CARDS 2'!$N$222</f>
        <v>0</v>
      </c>
      <c r="E156" s="249"/>
      <c r="F156" s="18"/>
      <c r="G156" s="248">
        <f>'CARDS 2'!$A$222</f>
        <v>0</v>
      </c>
      <c r="H156" s="249"/>
      <c r="I156" s="248">
        <f>'CARDS 2'!$N$222</f>
        <v>0</v>
      </c>
      <c r="J156" s="249"/>
    </row>
    <row r="157" spans="1:10" ht="15" customHeight="1">
      <c r="A157" s="14" t="s">
        <v>15</v>
      </c>
      <c r="B157" s="7" t="s">
        <v>13</v>
      </c>
      <c r="C157" s="8" t="s">
        <v>14</v>
      </c>
      <c r="D157" s="7" t="s">
        <v>13</v>
      </c>
      <c r="E157" s="8" t="s">
        <v>14</v>
      </c>
      <c r="F157" s="5" t="s">
        <v>15</v>
      </c>
      <c r="G157" s="7" t="s">
        <v>13</v>
      </c>
      <c r="H157" s="8" t="s">
        <v>14</v>
      </c>
      <c r="I157" s="7" t="s">
        <v>13</v>
      </c>
      <c r="J157" s="8" t="s">
        <v>14</v>
      </c>
    </row>
    <row r="158" spans="1:10" ht="22.15" customHeight="1">
      <c r="A158" s="15">
        <v>1</v>
      </c>
      <c r="B158" s="9"/>
      <c r="C158" s="10"/>
      <c r="D158" s="9"/>
      <c r="E158" s="10"/>
      <c r="F158" s="6">
        <v>14</v>
      </c>
      <c r="G158" s="9"/>
      <c r="H158" s="10"/>
      <c r="I158" s="9"/>
      <c r="J158" s="10"/>
    </row>
    <row r="159" spans="1:10" ht="22.15" customHeight="1">
      <c r="A159" s="15">
        <v>2</v>
      </c>
      <c r="B159" s="9"/>
      <c r="C159" s="10"/>
      <c r="D159" s="9"/>
      <c r="E159" s="10"/>
      <c r="F159" s="6">
        <v>15</v>
      </c>
      <c r="G159" s="9"/>
      <c r="H159" s="10"/>
      <c r="I159" s="9"/>
      <c r="J159" s="10"/>
    </row>
    <row r="160" spans="1:10" ht="22.15" customHeight="1">
      <c r="A160" s="15">
        <v>3</v>
      </c>
      <c r="B160" s="9"/>
      <c r="C160" s="10"/>
      <c r="D160" s="9"/>
      <c r="E160" s="10"/>
      <c r="F160" s="6">
        <v>16</v>
      </c>
      <c r="G160" s="9"/>
      <c r="H160" s="10"/>
      <c r="I160" s="9"/>
      <c r="J160" s="10"/>
    </row>
    <row r="161" spans="1:10" ht="22.15" customHeight="1">
      <c r="A161" s="15">
        <v>4</v>
      </c>
      <c r="B161" s="9"/>
      <c r="C161" s="10"/>
      <c r="D161" s="9"/>
      <c r="E161" s="10"/>
      <c r="F161" s="6">
        <v>17</v>
      </c>
      <c r="G161" s="9"/>
      <c r="H161" s="10"/>
      <c r="I161" s="9"/>
      <c r="J161" s="10"/>
    </row>
    <row r="162" spans="1:10" ht="22.15" customHeight="1">
      <c r="A162" s="15">
        <v>5</v>
      </c>
      <c r="B162" s="9"/>
      <c r="C162" s="10"/>
      <c r="D162" s="9"/>
      <c r="E162" s="10"/>
      <c r="F162" s="6">
        <v>18</v>
      </c>
      <c r="G162" s="9"/>
      <c r="H162" s="10"/>
      <c r="I162" s="9"/>
      <c r="J162" s="10"/>
    </row>
    <row r="163" spans="1:10" ht="22.15" customHeight="1">
      <c r="A163" s="15">
        <v>6</v>
      </c>
      <c r="B163" s="9"/>
      <c r="C163" s="10"/>
      <c r="D163" s="9"/>
      <c r="E163" s="10"/>
      <c r="F163" s="6">
        <v>19</v>
      </c>
      <c r="G163" s="9"/>
      <c r="H163" s="10"/>
      <c r="I163" s="9"/>
      <c r="J163" s="10"/>
    </row>
    <row r="164" spans="1:10" ht="22.15" customHeight="1">
      <c r="A164" s="15">
        <v>7</v>
      </c>
      <c r="B164" s="9"/>
      <c r="C164" s="10"/>
      <c r="D164" s="9"/>
      <c r="E164" s="10"/>
      <c r="F164" s="6">
        <v>20</v>
      </c>
      <c r="G164" s="9"/>
      <c r="H164" s="10"/>
      <c r="I164" s="9"/>
      <c r="J164" s="10"/>
    </row>
    <row r="165" spans="1:10" ht="22.15" customHeight="1">
      <c r="A165" s="15">
        <v>8</v>
      </c>
      <c r="B165" s="9"/>
      <c r="C165" s="10"/>
      <c r="D165" s="9"/>
      <c r="E165" s="10"/>
      <c r="F165" s="6">
        <v>21</v>
      </c>
      <c r="G165" s="9"/>
      <c r="H165" s="10"/>
      <c r="I165" s="9"/>
      <c r="J165" s="10"/>
    </row>
    <row r="166" spans="1:10" ht="22.15" customHeight="1">
      <c r="A166" s="15">
        <v>9</v>
      </c>
      <c r="B166" s="9"/>
      <c r="C166" s="10"/>
      <c r="D166" s="9"/>
      <c r="E166" s="10"/>
      <c r="F166" s="6">
        <v>22</v>
      </c>
      <c r="G166" s="9"/>
      <c r="H166" s="10"/>
      <c r="I166" s="9"/>
      <c r="J166" s="10"/>
    </row>
    <row r="167" spans="1:10" ht="22.15" customHeight="1">
      <c r="A167" s="15">
        <v>10</v>
      </c>
      <c r="B167" s="9"/>
      <c r="C167" s="10"/>
      <c r="D167" s="9"/>
      <c r="E167" s="10"/>
      <c r="F167" s="6">
        <v>23</v>
      </c>
      <c r="G167" s="9"/>
      <c r="H167" s="10"/>
      <c r="I167" s="9"/>
      <c r="J167" s="10"/>
    </row>
    <row r="168" spans="1:10" ht="22.15" customHeight="1">
      <c r="A168" s="15">
        <v>11</v>
      </c>
      <c r="B168" s="9"/>
      <c r="C168" s="10"/>
      <c r="D168" s="9"/>
      <c r="E168" s="10"/>
      <c r="F168" s="6">
        <v>24</v>
      </c>
      <c r="G168" s="9"/>
      <c r="H168" s="10"/>
      <c r="I168" s="9"/>
      <c r="J168" s="10"/>
    </row>
    <row r="169" spans="1:10" ht="22.15" customHeight="1">
      <c r="A169" s="15">
        <v>12</v>
      </c>
      <c r="B169" s="9"/>
      <c r="C169" s="10"/>
      <c r="D169" s="9"/>
      <c r="E169" s="10"/>
      <c r="F169" s="6">
        <v>25</v>
      </c>
      <c r="G169" s="9"/>
      <c r="H169" s="10"/>
      <c r="I169" s="9"/>
      <c r="J169" s="10"/>
    </row>
    <row r="170" spans="1:10" ht="22.15" customHeight="1" thickBot="1">
      <c r="A170" s="16">
        <v>13</v>
      </c>
      <c r="B170" s="11"/>
      <c r="C170" s="12"/>
      <c r="D170" s="11"/>
      <c r="E170" s="12"/>
      <c r="F170" s="17" t="s">
        <v>5</v>
      </c>
      <c r="G170" s="11"/>
      <c r="H170" s="12"/>
      <c r="I170" s="11"/>
      <c r="J170" s="12"/>
    </row>
    <row r="171" spans="1:10" ht="16.149999999999999" customHeight="1" thickBot="1">
      <c r="A171" s="259" t="s">
        <v>2</v>
      </c>
      <c r="B171" s="259"/>
      <c r="C171" s="22">
        <f>'CARDS 2'!$C$237</f>
        <v>0</v>
      </c>
      <c r="D171" s="20"/>
      <c r="E171" s="21" t="s">
        <v>16</v>
      </c>
      <c r="F171" s="260">
        <f>'CARDS 2'!$A$245</f>
        <v>0</v>
      </c>
      <c r="G171" s="260"/>
      <c r="H171" s="260"/>
      <c r="I171" s="260"/>
      <c r="J171" s="261"/>
    </row>
    <row r="172" spans="1:10" ht="13.15" customHeight="1" thickTop="1" thickBot="1">
      <c r="A172" s="25">
        <v>2</v>
      </c>
    </row>
    <row r="173" spans="1:10" ht="27.6" customHeight="1">
      <c r="A173" s="13"/>
      <c r="B173" s="248">
        <f>'CARDS 2'!$A$245</f>
        <v>0</v>
      </c>
      <c r="C173" s="249"/>
      <c r="D173" s="248">
        <f>'CARDS 2'!$N$245</f>
        <v>0</v>
      </c>
      <c r="E173" s="249"/>
      <c r="F173" s="18"/>
      <c r="G173" s="248">
        <f>'CARDS 2'!$A$245</f>
        <v>0</v>
      </c>
      <c r="H173" s="249"/>
      <c r="I173" s="248">
        <f>'CARDS 2'!$N$245</f>
        <v>0</v>
      </c>
      <c r="J173" s="249"/>
    </row>
    <row r="174" spans="1:10" ht="15" customHeight="1">
      <c r="A174" s="14" t="s">
        <v>15</v>
      </c>
      <c r="B174" s="7" t="s">
        <v>13</v>
      </c>
      <c r="C174" s="8" t="s">
        <v>14</v>
      </c>
      <c r="D174" s="7" t="s">
        <v>13</v>
      </c>
      <c r="E174" s="8" t="s">
        <v>14</v>
      </c>
      <c r="F174" s="5" t="s">
        <v>15</v>
      </c>
      <c r="G174" s="7" t="s">
        <v>13</v>
      </c>
      <c r="H174" s="8" t="s">
        <v>14</v>
      </c>
      <c r="I174" s="7" t="s">
        <v>13</v>
      </c>
      <c r="J174" s="8" t="s">
        <v>14</v>
      </c>
    </row>
    <row r="175" spans="1:10" ht="22.15" customHeight="1">
      <c r="A175" s="15">
        <v>1</v>
      </c>
      <c r="B175" s="9"/>
      <c r="C175" s="10"/>
      <c r="D175" s="9"/>
      <c r="E175" s="10"/>
      <c r="F175" s="6">
        <v>14</v>
      </c>
      <c r="G175" s="9"/>
      <c r="H175" s="10"/>
      <c r="I175" s="9"/>
      <c r="J175" s="10"/>
    </row>
    <row r="176" spans="1:10" ht="22.15" customHeight="1">
      <c r="A176" s="15">
        <v>2</v>
      </c>
      <c r="B176" s="9"/>
      <c r="C176" s="10"/>
      <c r="D176" s="9"/>
      <c r="E176" s="10"/>
      <c r="F176" s="6">
        <v>15</v>
      </c>
      <c r="G176" s="9"/>
      <c r="H176" s="10"/>
      <c r="I176" s="9"/>
      <c r="J176" s="10"/>
    </row>
    <row r="177" spans="1:10" ht="22.15" customHeight="1">
      <c r="A177" s="15">
        <v>3</v>
      </c>
      <c r="B177" s="9"/>
      <c r="C177" s="10"/>
      <c r="D177" s="9"/>
      <c r="E177" s="10"/>
      <c r="F177" s="6">
        <v>16</v>
      </c>
      <c r="G177" s="9"/>
      <c r="H177" s="10"/>
      <c r="I177" s="9"/>
      <c r="J177" s="10"/>
    </row>
    <row r="178" spans="1:10" ht="22.15" customHeight="1">
      <c r="A178" s="15">
        <v>4</v>
      </c>
      <c r="B178" s="9"/>
      <c r="C178" s="10"/>
      <c r="D178" s="9"/>
      <c r="E178" s="10"/>
      <c r="F178" s="6">
        <v>17</v>
      </c>
      <c r="G178" s="9"/>
      <c r="H178" s="10"/>
      <c r="I178" s="9"/>
      <c r="J178" s="10"/>
    </row>
    <row r="179" spans="1:10" ht="22.15" customHeight="1">
      <c r="A179" s="15">
        <v>5</v>
      </c>
      <c r="B179" s="9"/>
      <c r="C179" s="10"/>
      <c r="D179" s="9"/>
      <c r="E179" s="10"/>
      <c r="F179" s="6">
        <v>18</v>
      </c>
      <c r="G179" s="9"/>
      <c r="H179" s="10"/>
      <c r="I179" s="9"/>
      <c r="J179" s="10"/>
    </row>
    <row r="180" spans="1:10" ht="22.15" customHeight="1">
      <c r="A180" s="15">
        <v>6</v>
      </c>
      <c r="B180" s="9"/>
      <c r="C180" s="10"/>
      <c r="D180" s="9"/>
      <c r="E180" s="10"/>
      <c r="F180" s="6">
        <v>19</v>
      </c>
      <c r="G180" s="9"/>
      <c r="H180" s="10"/>
      <c r="I180" s="9"/>
      <c r="J180" s="10"/>
    </row>
    <row r="181" spans="1:10" ht="22.15" customHeight="1">
      <c r="A181" s="15">
        <v>7</v>
      </c>
      <c r="B181" s="9"/>
      <c r="C181" s="10"/>
      <c r="D181" s="9"/>
      <c r="E181" s="10"/>
      <c r="F181" s="6">
        <v>20</v>
      </c>
      <c r="G181" s="9"/>
      <c r="H181" s="10"/>
      <c r="I181" s="9"/>
      <c r="J181" s="10"/>
    </row>
    <row r="182" spans="1:10" ht="22.15" customHeight="1">
      <c r="A182" s="15">
        <v>8</v>
      </c>
      <c r="B182" s="9"/>
      <c r="C182" s="10"/>
      <c r="D182" s="9"/>
      <c r="E182" s="10"/>
      <c r="F182" s="6">
        <v>21</v>
      </c>
      <c r="G182" s="9"/>
      <c r="H182" s="10"/>
      <c r="I182" s="9"/>
      <c r="J182" s="10"/>
    </row>
    <row r="183" spans="1:10" ht="22.15" customHeight="1">
      <c r="A183" s="15">
        <v>9</v>
      </c>
      <c r="B183" s="9"/>
      <c r="C183" s="10"/>
      <c r="D183" s="9"/>
      <c r="E183" s="10"/>
      <c r="F183" s="6">
        <v>22</v>
      </c>
      <c r="G183" s="9"/>
      <c r="H183" s="10"/>
      <c r="I183" s="9"/>
      <c r="J183" s="10"/>
    </row>
    <row r="184" spans="1:10" ht="22.15" customHeight="1">
      <c r="A184" s="15">
        <v>10</v>
      </c>
      <c r="B184" s="9"/>
      <c r="C184" s="10"/>
      <c r="D184" s="9"/>
      <c r="E184" s="10"/>
      <c r="F184" s="6">
        <v>23</v>
      </c>
      <c r="G184" s="9"/>
      <c r="H184" s="10"/>
      <c r="I184" s="9"/>
      <c r="J184" s="10"/>
    </row>
    <row r="185" spans="1:10" ht="22.15" customHeight="1">
      <c r="A185" s="15">
        <v>11</v>
      </c>
      <c r="B185" s="9"/>
      <c r="C185" s="10"/>
      <c r="D185" s="9"/>
      <c r="E185" s="10"/>
      <c r="F185" s="6">
        <v>24</v>
      </c>
      <c r="G185" s="9"/>
      <c r="H185" s="10"/>
      <c r="I185" s="9"/>
      <c r="J185" s="10"/>
    </row>
    <row r="186" spans="1:10" ht="22.15" customHeight="1">
      <c r="A186" s="15">
        <v>12</v>
      </c>
      <c r="B186" s="9"/>
      <c r="C186" s="10"/>
      <c r="D186" s="9"/>
      <c r="E186" s="10"/>
      <c r="F186" s="6">
        <v>25</v>
      </c>
      <c r="G186" s="9"/>
      <c r="H186" s="10"/>
      <c r="I186" s="9"/>
      <c r="J186" s="10"/>
    </row>
    <row r="187" spans="1:10" ht="22.15" customHeight="1" thickBot="1">
      <c r="A187" s="16">
        <v>13</v>
      </c>
      <c r="B187" s="11"/>
      <c r="C187" s="12"/>
      <c r="D187" s="11"/>
      <c r="E187" s="12"/>
      <c r="F187" s="17" t="s">
        <v>5</v>
      </c>
      <c r="G187" s="11"/>
      <c r="H187" s="12"/>
      <c r="I187" s="11"/>
      <c r="J187" s="12"/>
    </row>
    <row r="188" spans="1:10" ht="16.149999999999999" customHeight="1" thickBot="1">
      <c r="A188" s="259" t="s">
        <v>2</v>
      </c>
      <c r="B188" s="259"/>
      <c r="C188" s="22">
        <f>'CARDS 2'!$C$260</f>
        <v>0</v>
      </c>
      <c r="D188" s="20"/>
      <c r="E188" s="21" t="s">
        <v>16</v>
      </c>
      <c r="F188" s="260">
        <f>'CARDS 2'!$A$268</f>
        <v>0</v>
      </c>
      <c r="G188" s="260"/>
      <c r="H188" s="260"/>
      <c r="I188" s="260"/>
      <c r="J188" s="261"/>
    </row>
    <row r="189" spans="1:10" ht="13.15" customHeight="1" thickTop="1" thickBot="1">
      <c r="A189" s="25">
        <v>2</v>
      </c>
    </row>
    <row r="190" spans="1:10" ht="27.6" customHeight="1">
      <c r="A190" s="13"/>
      <c r="B190" s="248">
        <f>'CARDS 2'!$A$268</f>
        <v>0</v>
      </c>
      <c r="C190" s="249"/>
      <c r="D190" s="248">
        <f>'CARDS 2'!$N$268</f>
        <v>0</v>
      </c>
      <c r="E190" s="249"/>
      <c r="F190" s="18"/>
      <c r="G190" s="248">
        <f>'CARDS 2'!$A$268</f>
        <v>0</v>
      </c>
      <c r="H190" s="249"/>
      <c r="I190" s="248">
        <f>'CARDS 2'!$N$268</f>
        <v>0</v>
      </c>
      <c r="J190" s="249"/>
    </row>
    <row r="191" spans="1:10" ht="15" customHeight="1">
      <c r="A191" s="14" t="s">
        <v>15</v>
      </c>
      <c r="B191" s="7" t="s">
        <v>13</v>
      </c>
      <c r="C191" s="8" t="s">
        <v>14</v>
      </c>
      <c r="D191" s="7" t="s">
        <v>13</v>
      </c>
      <c r="E191" s="8" t="s">
        <v>14</v>
      </c>
      <c r="F191" s="5" t="s">
        <v>15</v>
      </c>
      <c r="G191" s="7" t="s">
        <v>13</v>
      </c>
      <c r="H191" s="8" t="s">
        <v>14</v>
      </c>
      <c r="I191" s="7" t="s">
        <v>13</v>
      </c>
      <c r="J191" s="8" t="s">
        <v>14</v>
      </c>
    </row>
    <row r="192" spans="1:10" ht="22.15" customHeight="1">
      <c r="A192" s="15">
        <v>1</v>
      </c>
      <c r="B192" s="9"/>
      <c r="C192" s="10"/>
      <c r="D192" s="9"/>
      <c r="E192" s="10"/>
      <c r="F192" s="6">
        <v>14</v>
      </c>
      <c r="G192" s="9"/>
      <c r="H192" s="10"/>
      <c r="I192" s="9"/>
      <c r="J192" s="10"/>
    </row>
    <row r="193" spans="1:10" ht="22.15" customHeight="1">
      <c r="A193" s="15">
        <v>2</v>
      </c>
      <c r="B193" s="9"/>
      <c r="C193" s="10"/>
      <c r="D193" s="9"/>
      <c r="E193" s="10"/>
      <c r="F193" s="6">
        <v>15</v>
      </c>
      <c r="G193" s="9"/>
      <c r="H193" s="10"/>
      <c r="I193" s="9"/>
      <c r="J193" s="10"/>
    </row>
    <row r="194" spans="1:10" ht="22.15" customHeight="1">
      <c r="A194" s="15">
        <v>3</v>
      </c>
      <c r="B194" s="9"/>
      <c r="C194" s="10"/>
      <c r="D194" s="9"/>
      <c r="E194" s="10"/>
      <c r="F194" s="6">
        <v>16</v>
      </c>
      <c r="G194" s="9"/>
      <c r="H194" s="10"/>
      <c r="I194" s="9"/>
      <c r="J194" s="10"/>
    </row>
    <row r="195" spans="1:10" ht="22.15" customHeight="1">
      <c r="A195" s="15">
        <v>4</v>
      </c>
      <c r="B195" s="9"/>
      <c r="C195" s="10"/>
      <c r="D195" s="9"/>
      <c r="E195" s="10"/>
      <c r="F195" s="6">
        <v>17</v>
      </c>
      <c r="G195" s="9"/>
      <c r="H195" s="10"/>
      <c r="I195" s="9"/>
      <c r="J195" s="10"/>
    </row>
    <row r="196" spans="1:10" ht="22.15" customHeight="1">
      <c r="A196" s="15">
        <v>5</v>
      </c>
      <c r="B196" s="9"/>
      <c r="C196" s="10"/>
      <c r="D196" s="9"/>
      <c r="E196" s="10"/>
      <c r="F196" s="6">
        <v>18</v>
      </c>
      <c r="G196" s="9"/>
      <c r="H196" s="10"/>
      <c r="I196" s="9"/>
      <c r="J196" s="10"/>
    </row>
    <row r="197" spans="1:10" ht="22.15" customHeight="1">
      <c r="A197" s="15">
        <v>6</v>
      </c>
      <c r="B197" s="9"/>
      <c r="C197" s="10"/>
      <c r="D197" s="9"/>
      <c r="E197" s="10"/>
      <c r="F197" s="6">
        <v>19</v>
      </c>
      <c r="G197" s="9"/>
      <c r="H197" s="10"/>
      <c r="I197" s="9"/>
      <c r="J197" s="10"/>
    </row>
    <row r="198" spans="1:10" ht="22.15" customHeight="1">
      <c r="A198" s="15">
        <v>7</v>
      </c>
      <c r="B198" s="9"/>
      <c r="C198" s="10"/>
      <c r="D198" s="9"/>
      <c r="E198" s="10"/>
      <c r="F198" s="6">
        <v>20</v>
      </c>
      <c r="G198" s="9"/>
      <c r="H198" s="10"/>
      <c r="I198" s="9"/>
      <c r="J198" s="10"/>
    </row>
    <row r="199" spans="1:10" ht="22.15" customHeight="1">
      <c r="A199" s="15">
        <v>8</v>
      </c>
      <c r="B199" s="9"/>
      <c r="C199" s="10"/>
      <c r="D199" s="9"/>
      <c r="E199" s="10"/>
      <c r="F199" s="6">
        <v>21</v>
      </c>
      <c r="G199" s="9"/>
      <c r="H199" s="10"/>
      <c r="I199" s="9"/>
      <c r="J199" s="10"/>
    </row>
    <row r="200" spans="1:10" ht="22.15" customHeight="1">
      <c r="A200" s="15">
        <v>9</v>
      </c>
      <c r="B200" s="9"/>
      <c r="C200" s="10"/>
      <c r="D200" s="9"/>
      <c r="E200" s="10"/>
      <c r="F200" s="6">
        <v>22</v>
      </c>
      <c r="G200" s="9"/>
      <c r="H200" s="10"/>
      <c r="I200" s="9"/>
      <c r="J200" s="10"/>
    </row>
    <row r="201" spans="1:10" ht="22.15" customHeight="1">
      <c r="A201" s="15">
        <v>10</v>
      </c>
      <c r="B201" s="9"/>
      <c r="C201" s="10"/>
      <c r="D201" s="9"/>
      <c r="E201" s="10"/>
      <c r="F201" s="6">
        <v>23</v>
      </c>
      <c r="G201" s="9"/>
      <c r="H201" s="10"/>
      <c r="I201" s="9"/>
      <c r="J201" s="10"/>
    </row>
    <row r="202" spans="1:10" ht="22.15" customHeight="1">
      <c r="A202" s="15">
        <v>11</v>
      </c>
      <c r="B202" s="9"/>
      <c r="C202" s="10"/>
      <c r="D202" s="9"/>
      <c r="E202" s="10"/>
      <c r="F202" s="6">
        <v>24</v>
      </c>
      <c r="G202" s="9"/>
      <c r="H202" s="10"/>
      <c r="I202" s="9"/>
      <c r="J202" s="10"/>
    </row>
    <row r="203" spans="1:10" ht="22.15" customHeight="1">
      <c r="A203" s="15">
        <v>12</v>
      </c>
      <c r="B203" s="9"/>
      <c r="C203" s="10"/>
      <c r="D203" s="9"/>
      <c r="E203" s="10"/>
      <c r="F203" s="6">
        <v>25</v>
      </c>
      <c r="G203" s="9"/>
      <c r="H203" s="10"/>
      <c r="I203" s="9"/>
      <c r="J203" s="10"/>
    </row>
    <row r="204" spans="1:10" ht="22.15" customHeight="1" thickBot="1">
      <c r="A204" s="16">
        <v>13</v>
      </c>
      <c r="B204" s="11"/>
      <c r="C204" s="12"/>
      <c r="D204" s="11"/>
      <c r="E204" s="12"/>
      <c r="F204" s="17" t="s">
        <v>5</v>
      </c>
      <c r="G204" s="11"/>
      <c r="H204" s="12"/>
      <c r="I204" s="11"/>
      <c r="J204" s="12"/>
    </row>
    <row r="205" spans="1:10" ht="16.149999999999999" customHeight="1" thickBot="1">
      <c r="A205" s="259" t="s">
        <v>2</v>
      </c>
      <c r="B205" s="259"/>
      <c r="C205" s="22">
        <f>'CARDS 2'!$C$283</f>
        <v>0</v>
      </c>
      <c r="D205" s="20"/>
      <c r="E205" s="21" t="s">
        <v>16</v>
      </c>
      <c r="F205" s="260">
        <f>'CARDS 2'!$A$291</f>
        <v>0</v>
      </c>
      <c r="G205" s="260"/>
      <c r="H205" s="260"/>
      <c r="I205" s="260"/>
      <c r="J205" s="261"/>
    </row>
    <row r="206" spans="1:10" ht="13.15" customHeight="1" thickTop="1" thickBot="1">
      <c r="A206" s="25">
        <v>2</v>
      </c>
    </row>
    <row r="207" spans="1:10" ht="27.6" customHeight="1">
      <c r="A207" s="13"/>
      <c r="B207" s="248">
        <f>'CARDS 2'!$A$291</f>
        <v>0</v>
      </c>
      <c r="C207" s="249"/>
      <c r="D207" s="248">
        <f>'CARDS 2'!$N$291</f>
        <v>0</v>
      </c>
      <c r="E207" s="249"/>
      <c r="F207" s="18"/>
      <c r="G207" s="248">
        <f>'CARDS 2'!$A$291</f>
        <v>0</v>
      </c>
      <c r="H207" s="249"/>
      <c r="I207" s="248">
        <f>'CARDS 2'!$N$291</f>
        <v>0</v>
      </c>
      <c r="J207" s="249"/>
    </row>
    <row r="208" spans="1:10" ht="15" customHeight="1">
      <c r="A208" s="14" t="s">
        <v>15</v>
      </c>
      <c r="B208" s="7" t="s">
        <v>13</v>
      </c>
      <c r="C208" s="8" t="s">
        <v>14</v>
      </c>
      <c r="D208" s="7" t="s">
        <v>13</v>
      </c>
      <c r="E208" s="8" t="s">
        <v>14</v>
      </c>
      <c r="F208" s="5" t="s">
        <v>15</v>
      </c>
      <c r="G208" s="7" t="s">
        <v>13</v>
      </c>
      <c r="H208" s="8" t="s">
        <v>14</v>
      </c>
      <c r="I208" s="7" t="s">
        <v>13</v>
      </c>
      <c r="J208" s="8" t="s">
        <v>14</v>
      </c>
    </row>
    <row r="209" spans="1:10" ht="22.15" customHeight="1">
      <c r="A209" s="15">
        <v>1</v>
      </c>
      <c r="B209" s="9"/>
      <c r="C209" s="10"/>
      <c r="D209" s="9"/>
      <c r="E209" s="10"/>
      <c r="F209" s="6">
        <v>14</v>
      </c>
      <c r="G209" s="9"/>
      <c r="H209" s="10"/>
      <c r="I209" s="9"/>
      <c r="J209" s="10"/>
    </row>
    <row r="210" spans="1:10" ht="22.15" customHeight="1">
      <c r="A210" s="15">
        <v>2</v>
      </c>
      <c r="B210" s="9"/>
      <c r="C210" s="10"/>
      <c r="D210" s="9"/>
      <c r="E210" s="10"/>
      <c r="F210" s="6">
        <v>15</v>
      </c>
      <c r="G210" s="9"/>
      <c r="H210" s="10"/>
      <c r="I210" s="9"/>
      <c r="J210" s="10"/>
    </row>
    <row r="211" spans="1:10" ht="22.15" customHeight="1">
      <c r="A211" s="15">
        <v>3</v>
      </c>
      <c r="B211" s="9"/>
      <c r="C211" s="10"/>
      <c r="D211" s="9"/>
      <c r="E211" s="10"/>
      <c r="F211" s="6">
        <v>16</v>
      </c>
      <c r="G211" s="9"/>
      <c r="H211" s="10"/>
      <c r="I211" s="9"/>
      <c r="J211" s="10"/>
    </row>
    <row r="212" spans="1:10" ht="22.15" customHeight="1">
      <c r="A212" s="15">
        <v>4</v>
      </c>
      <c r="B212" s="9"/>
      <c r="C212" s="10"/>
      <c r="D212" s="9"/>
      <c r="E212" s="10"/>
      <c r="F212" s="6">
        <v>17</v>
      </c>
      <c r="G212" s="9"/>
      <c r="H212" s="10"/>
      <c r="I212" s="9"/>
      <c r="J212" s="10"/>
    </row>
    <row r="213" spans="1:10" ht="22.15" customHeight="1">
      <c r="A213" s="15">
        <v>5</v>
      </c>
      <c r="B213" s="9"/>
      <c r="C213" s="10"/>
      <c r="D213" s="9"/>
      <c r="E213" s="10"/>
      <c r="F213" s="6">
        <v>18</v>
      </c>
      <c r="G213" s="9"/>
      <c r="H213" s="10"/>
      <c r="I213" s="9"/>
      <c r="J213" s="10"/>
    </row>
    <row r="214" spans="1:10" ht="22.15" customHeight="1">
      <c r="A214" s="15">
        <v>6</v>
      </c>
      <c r="B214" s="9"/>
      <c r="C214" s="10"/>
      <c r="D214" s="9"/>
      <c r="E214" s="10"/>
      <c r="F214" s="6">
        <v>19</v>
      </c>
      <c r="G214" s="9"/>
      <c r="H214" s="10"/>
      <c r="I214" s="9"/>
      <c r="J214" s="10"/>
    </row>
    <row r="215" spans="1:10" ht="22.15" customHeight="1">
      <c r="A215" s="15">
        <v>7</v>
      </c>
      <c r="B215" s="9"/>
      <c r="C215" s="10"/>
      <c r="D215" s="9"/>
      <c r="E215" s="10"/>
      <c r="F215" s="6">
        <v>20</v>
      </c>
      <c r="G215" s="9"/>
      <c r="H215" s="10"/>
      <c r="I215" s="9"/>
      <c r="J215" s="10"/>
    </row>
    <row r="216" spans="1:10" ht="22.15" customHeight="1">
      <c r="A216" s="15">
        <v>8</v>
      </c>
      <c r="B216" s="9"/>
      <c r="C216" s="10"/>
      <c r="D216" s="9"/>
      <c r="E216" s="10"/>
      <c r="F216" s="6">
        <v>21</v>
      </c>
      <c r="G216" s="9"/>
      <c r="H216" s="10"/>
      <c r="I216" s="9"/>
      <c r="J216" s="10"/>
    </row>
    <row r="217" spans="1:10" ht="22.15" customHeight="1">
      <c r="A217" s="15">
        <v>9</v>
      </c>
      <c r="B217" s="9"/>
      <c r="C217" s="10"/>
      <c r="D217" s="9"/>
      <c r="E217" s="10"/>
      <c r="F217" s="6">
        <v>22</v>
      </c>
      <c r="G217" s="9"/>
      <c r="H217" s="10"/>
      <c r="I217" s="9"/>
      <c r="J217" s="10"/>
    </row>
    <row r="218" spans="1:10" ht="22.15" customHeight="1">
      <c r="A218" s="15">
        <v>10</v>
      </c>
      <c r="B218" s="9"/>
      <c r="C218" s="10"/>
      <c r="D218" s="9"/>
      <c r="E218" s="10"/>
      <c r="F218" s="6">
        <v>23</v>
      </c>
      <c r="G218" s="9"/>
      <c r="H218" s="10"/>
      <c r="I218" s="9"/>
      <c r="J218" s="10"/>
    </row>
    <row r="219" spans="1:10" ht="22.15" customHeight="1">
      <c r="A219" s="15">
        <v>11</v>
      </c>
      <c r="B219" s="9"/>
      <c r="C219" s="10"/>
      <c r="D219" s="9"/>
      <c r="E219" s="10"/>
      <c r="F219" s="6">
        <v>24</v>
      </c>
      <c r="G219" s="9"/>
      <c r="H219" s="10"/>
      <c r="I219" s="9"/>
      <c r="J219" s="10"/>
    </row>
    <row r="220" spans="1:10" ht="22.15" customHeight="1">
      <c r="A220" s="15">
        <v>12</v>
      </c>
      <c r="B220" s="9"/>
      <c r="C220" s="10"/>
      <c r="D220" s="9"/>
      <c r="E220" s="10"/>
      <c r="F220" s="6">
        <v>25</v>
      </c>
      <c r="G220" s="9"/>
      <c r="H220" s="10"/>
      <c r="I220" s="9"/>
      <c r="J220" s="10"/>
    </row>
    <row r="221" spans="1:10" ht="22.15" customHeight="1" thickBot="1">
      <c r="A221" s="16">
        <v>13</v>
      </c>
      <c r="B221" s="11"/>
      <c r="C221" s="12"/>
      <c r="D221" s="11"/>
      <c r="E221" s="12"/>
      <c r="F221" s="17" t="s">
        <v>5</v>
      </c>
      <c r="G221" s="11"/>
      <c r="H221" s="12"/>
      <c r="I221" s="11"/>
      <c r="J221" s="12"/>
    </row>
    <row r="222" spans="1:10" ht="16.149999999999999" customHeight="1" thickBot="1">
      <c r="A222" s="259" t="s">
        <v>2</v>
      </c>
      <c r="B222" s="259"/>
      <c r="C222" s="22">
        <f>'CARDS 2'!$C$306</f>
        <v>0</v>
      </c>
      <c r="D222" s="20"/>
      <c r="E222" s="21" t="s">
        <v>16</v>
      </c>
      <c r="F222" s="260">
        <f>'CARDS 2'!$A$314</f>
        <v>0</v>
      </c>
      <c r="G222" s="260"/>
      <c r="H222" s="260"/>
      <c r="I222" s="260"/>
      <c r="J222" s="261"/>
    </row>
    <row r="223" spans="1:10" ht="13.15" customHeight="1" thickTop="1" thickBot="1">
      <c r="A223" s="25">
        <v>2</v>
      </c>
    </row>
    <row r="224" spans="1:10" ht="27.6" customHeight="1">
      <c r="A224" s="13"/>
      <c r="B224" s="248">
        <f>'CARDS 2'!$A$314</f>
        <v>0</v>
      </c>
      <c r="C224" s="249"/>
      <c r="D224" s="248">
        <f>'CARDS 2'!$N$314</f>
        <v>0</v>
      </c>
      <c r="E224" s="249"/>
      <c r="F224" s="18"/>
      <c r="G224" s="248">
        <f>'CARDS 2'!$A$314</f>
        <v>0</v>
      </c>
      <c r="H224" s="249"/>
      <c r="I224" s="248">
        <f>'CARDS 2'!$N$314</f>
        <v>0</v>
      </c>
      <c r="J224" s="249"/>
    </row>
    <row r="225" spans="1:10" ht="15" customHeight="1">
      <c r="A225" s="14" t="s">
        <v>15</v>
      </c>
      <c r="B225" s="7" t="s">
        <v>13</v>
      </c>
      <c r="C225" s="8" t="s">
        <v>14</v>
      </c>
      <c r="D225" s="7" t="s">
        <v>13</v>
      </c>
      <c r="E225" s="8" t="s">
        <v>14</v>
      </c>
      <c r="F225" s="5" t="s">
        <v>15</v>
      </c>
      <c r="G225" s="7" t="s">
        <v>13</v>
      </c>
      <c r="H225" s="8" t="s">
        <v>14</v>
      </c>
      <c r="I225" s="7" t="s">
        <v>13</v>
      </c>
      <c r="J225" s="8" t="s">
        <v>14</v>
      </c>
    </row>
    <row r="226" spans="1:10" ht="22.15" customHeight="1">
      <c r="A226" s="15">
        <v>1</v>
      </c>
      <c r="B226" s="9"/>
      <c r="C226" s="10"/>
      <c r="D226" s="9"/>
      <c r="E226" s="10"/>
      <c r="F226" s="6">
        <v>14</v>
      </c>
      <c r="G226" s="9"/>
      <c r="H226" s="10"/>
      <c r="I226" s="9"/>
      <c r="J226" s="10"/>
    </row>
    <row r="227" spans="1:10" ht="22.15" customHeight="1">
      <c r="A227" s="15">
        <v>2</v>
      </c>
      <c r="B227" s="9"/>
      <c r="C227" s="10"/>
      <c r="D227" s="9"/>
      <c r="E227" s="10"/>
      <c r="F227" s="6">
        <v>15</v>
      </c>
      <c r="G227" s="9"/>
      <c r="H227" s="10"/>
      <c r="I227" s="9"/>
      <c r="J227" s="10"/>
    </row>
    <row r="228" spans="1:10" ht="22.15" customHeight="1">
      <c r="A228" s="15">
        <v>3</v>
      </c>
      <c r="B228" s="9"/>
      <c r="C228" s="10"/>
      <c r="D228" s="9"/>
      <c r="E228" s="10"/>
      <c r="F228" s="6">
        <v>16</v>
      </c>
      <c r="G228" s="9"/>
      <c r="H228" s="10"/>
      <c r="I228" s="9"/>
      <c r="J228" s="10"/>
    </row>
    <row r="229" spans="1:10" ht="22.15" customHeight="1">
      <c r="A229" s="15">
        <v>4</v>
      </c>
      <c r="B229" s="9"/>
      <c r="C229" s="10"/>
      <c r="D229" s="9"/>
      <c r="E229" s="10"/>
      <c r="F229" s="6">
        <v>17</v>
      </c>
      <c r="G229" s="9"/>
      <c r="H229" s="10"/>
      <c r="I229" s="9"/>
      <c r="J229" s="10"/>
    </row>
    <row r="230" spans="1:10" ht="22.15" customHeight="1">
      <c r="A230" s="15">
        <v>5</v>
      </c>
      <c r="B230" s="9"/>
      <c r="C230" s="10"/>
      <c r="D230" s="9"/>
      <c r="E230" s="10"/>
      <c r="F230" s="6">
        <v>18</v>
      </c>
      <c r="G230" s="9"/>
      <c r="H230" s="10"/>
      <c r="I230" s="9"/>
      <c r="J230" s="10"/>
    </row>
    <row r="231" spans="1:10" ht="22.15" customHeight="1">
      <c r="A231" s="15">
        <v>6</v>
      </c>
      <c r="B231" s="9"/>
      <c r="C231" s="10"/>
      <c r="D231" s="9"/>
      <c r="E231" s="10"/>
      <c r="F231" s="6">
        <v>19</v>
      </c>
      <c r="G231" s="9"/>
      <c r="H231" s="10"/>
      <c r="I231" s="9"/>
      <c r="J231" s="10"/>
    </row>
    <row r="232" spans="1:10" ht="22.15" customHeight="1">
      <c r="A232" s="15">
        <v>7</v>
      </c>
      <c r="B232" s="9"/>
      <c r="C232" s="10"/>
      <c r="D232" s="9"/>
      <c r="E232" s="10"/>
      <c r="F232" s="6">
        <v>20</v>
      </c>
      <c r="G232" s="9"/>
      <c r="H232" s="10"/>
      <c r="I232" s="9"/>
      <c r="J232" s="10"/>
    </row>
    <row r="233" spans="1:10" ht="22.15" customHeight="1">
      <c r="A233" s="15">
        <v>8</v>
      </c>
      <c r="B233" s="9"/>
      <c r="C233" s="10"/>
      <c r="D233" s="9"/>
      <c r="E233" s="10"/>
      <c r="F233" s="6">
        <v>21</v>
      </c>
      <c r="G233" s="9"/>
      <c r="H233" s="10"/>
      <c r="I233" s="9"/>
      <c r="J233" s="10"/>
    </row>
    <row r="234" spans="1:10" ht="22.15" customHeight="1">
      <c r="A234" s="15">
        <v>9</v>
      </c>
      <c r="B234" s="9"/>
      <c r="C234" s="10"/>
      <c r="D234" s="9"/>
      <c r="E234" s="10"/>
      <c r="F234" s="6">
        <v>22</v>
      </c>
      <c r="G234" s="9"/>
      <c r="H234" s="10"/>
      <c r="I234" s="9"/>
      <c r="J234" s="10"/>
    </row>
    <row r="235" spans="1:10" ht="22.15" customHeight="1">
      <c r="A235" s="15">
        <v>10</v>
      </c>
      <c r="B235" s="9"/>
      <c r="C235" s="10"/>
      <c r="D235" s="9"/>
      <c r="E235" s="10"/>
      <c r="F235" s="6">
        <v>23</v>
      </c>
      <c r="G235" s="9"/>
      <c r="H235" s="10"/>
      <c r="I235" s="9"/>
      <c r="J235" s="10"/>
    </row>
    <row r="236" spans="1:10" ht="22.15" customHeight="1">
      <c r="A236" s="15">
        <v>11</v>
      </c>
      <c r="B236" s="9"/>
      <c r="C236" s="10"/>
      <c r="D236" s="9"/>
      <c r="E236" s="10"/>
      <c r="F236" s="6">
        <v>24</v>
      </c>
      <c r="G236" s="9"/>
      <c r="H236" s="10"/>
      <c r="I236" s="9"/>
      <c r="J236" s="10"/>
    </row>
    <row r="237" spans="1:10" ht="22.15" customHeight="1">
      <c r="A237" s="15">
        <v>12</v>
      </c>
      <c r="B237" s="9"/>
      <c r="C237" s="10"/>
      <c r="D237" s="9"/>
      <c r="E237" s="10"/>
      <c r="F237" s="6">
        <v>25</v>
      </c>
      <c r="G237" s="9"/>
      <c r="H237" s="10"/>
      <c r="I237" s="9"/>
      <c r="J237" s="10"/>
    </row>
    <row r="238" spans="1:10" ht="22.15" customHeight="1" thickBot="1">
      <c r="A238" s="16">
        <v>13</v>
      </c>
      <c r="B238" s="11"/>
      <c r="C238" s="12"/>
      <c r="D238" s="11"/>
      <c r="E238" s="12"/>
      <c r="F238" s="17" t="s">
        <v>5</v>
      </c>
      <c r="G238" s="11"/>
      <c r="H238" s="12"/>
      <c r="I238" s="11"/>
      <c r="J238" s="12"/>
    </row>
    <row r="239" spans="1:10" ht="16.149999999999999" customHeight="1" thickBot="1">
      <c r="A239" s="259" t="s">
        <v>2</v>
      </c>
      <c r="B239" s="259"/>
      <c r="C239" s="22">
        <f>'CARDS 2'!$C$329</f>
        <v>0</v>
      </c>
      <c r="D239" s="20"/>
      <c r="E239" s="21" t="s">
        <v>16</v>
      </c>
      <c r="F239" s="260">
        <f>'CARDS 2'!$A$337</f>
        <v>0</v>
      </c>
      <c r="G239" s="260"/>
      <c r="H239" s="260"/>
      <c r="I239" s="260"/>
      <c r="J239" s="261"/>
    </row>
    <row r="240" spans="1:10" ht="13.15" customHeight="1" thickTop="1" thickBot="1">
      <c r="A240" s="25">
        <v>2</v>
      </c>
    </row>
    <row r="241" spans="1:10" ht="27.6" customHeight="1">
      <c r="A241" s="13"/>
      <c r="B241" s="248">
        <f>'CARDS 2'!$A$337</f>
        <v>0</v>
      </c>
      <c r="C241" s="249"/>
      <c r="D241" s="248">
        <f>'CARDS 2'!$N$337</f>
        <v>0</v>
      </c>
      <c r="E241" s="249"/>
      <c r="F241" s="18"/>
      <c r="G241" s="248">
        <f>'CARDS 2'!$A$337</f>
        <v>0</v>
      </c>
      <c r="H241" s="249"/>
      <c r="I241" s="248">
        <f>'CARDS 2'!$N$337</f>
        <v>0</v>
      </c>
      <c r="J241" s="249"/>
    </row>
    <row r="242" spans="1:10" ht="15" customHeight="1">
      <c r="A242" s="14" t="s">
        <v>15</v>
      </c>
      <c r="B242" s="7" t="s">
        <v>13</v>
      </c>
      <c r="C242" s="8" t="s">
        <v>14</v>
      </c>
      <c r="D242" s="7" t="s">
        <v>13</v>
      </c>
      <c r="E242" s="8" t="s">
        <v>14</v>
      </c>
      <c r="F242" s="5" t="s">
        <v>15</v>
      </c>
      <c r="G242" s="7" t="s">
        <v>13</v>
      </c>
      <c r="H242" s="8" t="s">
        <v>14</v>
      </c>
      <c r="I242" s="7" t="s">
        <v>13</v>
      </c>
      <c r="J242" s="8" t="s">
        <v>14</v>
      </c>
    </row>
    <row r="243" spans="1:10" ht="22.15" customHeight="1">
      <c r="A243" s="15">
        <v>1</v>
      </c>
      <c r="B243" s="9"/>
      <c r="C243" s="10"/>
      <c r="D243" s="9"/>
      <c r="E243" s="10"/>
      <c r="F243" s="6">
        <v>14</v>
      </c>
      <c r="G243" s="9"/>
      <c r="H243" s="10"/>
      <c r="I243" s="9"/>
      <c r="J243" s="10"/>
    </row>
    <row r="244" spans="1:10" ht="22.15" customHeight="1">
      <c r="A244" s="15">
        <v>2</v>
      </c>
      <c r="B244" s="9"/>
      <c r="C244" s="10"/>
      <c r="D244" s="9"/>
      <c r="E244" s="10"/>
      <c r="F244" s="6">
        <v>15</v>
      </c>
      <c r="G244" s="9"/>
      <c r="H244" s="10"/>
      <c r="I244" s="9"/>
      <c r="J244" s="10"/>
    </row>
    <row r="245" spans="1:10" ht="22.15" customHeight="1">
      <c r="A245" s="15">
        <v>3</v>
      </c>
      <c r="B245" s="9"/>
      <c r="C245" s="10"/>
      <c r="D245" s="9"/>
      <c r="E245" s="10"/>
      <c r="F245" s="6">
        <v>16</v>
      </c>
      <c r="G245" s="9"/>
      <c r="H245" s="10"/>
      <c r="I245" s="9"/>
      <c r="J245" s="10"/>
    </row>
    <row r="246" spans="1:10" ht="22.15" customHeight="1">
      <c r="A246" s="15">
        <v>4</v>
      </c>
      <c r="B246" s="9"/>
      <c r="C246" s="10"/>
      <c r="D246" s="9"/>
      <c r="E246" s="10"/>
      <c r="F246" s="6">
        <v>17</v>
      </c>
      <c r="G246" s="9"/>
      <c r="H246" s="10"/>
      <c r="I246" s="9"/>
      <c r="J246" s="10"/>
    </row>
    <row r="247" spans="1:10" ht="22.15" customHeight="1">
      <c r="A247" s="15">
        <v>5</v>
      </c>
      <c r="B247" s="9"/>
      <c r="C247" s="10"/>
      <c r="D247" s="9"/>
      <c r="E247" s="10"/>
      <c r="F247" s="6">
        <v>18</v>
      </c>
      <c r="G247" s="9"/>
      <c r="H247" s="10"/>
      <c r="I247" s="9"/>
      <c r="J247" s="10"/>
    </row>
    <row r="248" spans="1:10" ht="22.15" customHeight="1">
      <c r="A248" s="15">
        <v>6</v>
      </c>
      <c r="B248" s="9"/>
      <c r="C248" s="10"/>
      <c r="D248" s="9"/>
      <c r="E248" s="10"/>
      <c r="F248" s="6">
        <v>19</v>
      </c>
      <c r="G248" s="9"/>
      <c r="H248" s="10"/>
      <c r="I248" s="9"/>
      <c r="J248" s="10"/>
    </row>
    <row r="249" spans="1:10" ht="22.15" customHeight="1">
      <c r="A249" s="15">
        <v>7</v>
      </c>
      <c r="B249" s="9"/>
      <c r="C249" s="10"/>
      <c r="D249" s="9"/>
      <c r="E249" s="10"/>
      <c r="F249" s="6">
        <v>20</v>
      </c>
      <c r="G249" s="9"/>
      <c r="H249" s="10"/>
      <c r="I249" s="9"/>
      <c r="J249" s="10"/>
    </row>
    <row r="250" spans="1:10" ht="22.15" customHeight="1">
      <c r="A250" s="15">
        <v>8</v>
      </c>
      <c r="B250" s="9"/>
      <c r="C250" s="10"/>
      <c r="D250" s="9"/>
      <c r="E250" s="10"/>
      <c r="F250" s="6">
        <v>21</v>
      </c>
      <c r="G250" s="9"/>
      <c r="H250" s="10"/>
      <c r="I250" s="9"/>
      <c r="J250" s="10"/>
    </row>
    <row r="251" spans="1:10" ht="22.15" customHeight="1">
      <c r="A251" s="15">
        <v>9</v>
      </c>
      <c r="B251" s="9"/>
      <c r="C251" s="10"/>
      <c r="D251" s="9"/>
      <c r="E251" s="10"/>
      <c r="F251" s="6">
        <v>22</v>
      </c>
      <c r="G251" s="9"/>
      <c r="H251" s="10"/>
      <c r="I251" s="9"/>
      <c r="J251" s="10"/>
    </row>
    <row r="252" spans="1:10" ht="22.15" customHeight="1">
      <c r="A252" s="15">
        <v>10</v>
      </c>
      <c r="B252" s="9"/>
      <c r="C252" s="10"/>
      <c r="D252" s="9"/>
      <c r="E252" s="10"/>
      <c r="F252" s="6">
        <v>23</v>
      </c>
      <c r="G252" s="9"/>
      <c r="H252" s="10"/>
      <c r="I252" s="9"/>
      <c r="J252" s="10"/>
    </row>
    <row r="253" spans="1:10" ht="22.15" customHeight="1">
      <c r="A253" s="15">
        <v>11</v>
      </c>
      <c r="B253" s="9"/>
      <c r="C253" s="10"/>
      <c r="D253" s="9"/>
      <c r="E253" s="10"/>
      <c r="F253" s="6">
        <v>24</v>
      </c>
      <c r="G253" s="9"/>
      <c r="H253" s="10"/>
      <c r="I253" s="9"/>
      <c r="J253" s="10"/>
    </row>
    <row r="254" spans="1:10" ht="22.15" customHeight="1">
      <c r="A254" s="15">
        <v>12</v>
      </c>
      <c r="B254" s="9"/>
      <c r="C254" s="10"/>
      <c r="D254" s="9"/>
      <c r="E254" s="10"/>
      <c r="F254" s="6">
        <v>25</v>
      </c>
      <c r="G254" s="9"/>
      <c r="H254" s="10"/>
      <c r="I254" s="9"/>
      <c r="J254" s="10"/>
    </row>
    <row r="255" spans="1:10" ht="22.15" customHeight="1" thickBot="1">
      <c r="A255" s="16">
        <v>13</v>
      </c>
      <c r="B255" s="11"/>
      <c r="C255" s="12"/>
      <c r="D255" s="11"/>
      <c r="E255" s="12"/>
      <c r="F255" s="17" t="s">
        <v>5</v>
      </c>
      <c r="G255" s="11"/>
      <c r="H255" s="12"/>
      <c r="I255" s="11"/>
      <c r="J255" s="12"/>
    </row>
    <row r="256" spans="1:10" ht="16.149999999999999" customHeight="1" thickBot="1">
      <c r="A256" s="259" t="s">
        <v>2</v>
      </c>
      <c r="B256" s="259"/>
      <c r="C256" s="22">
        <f>'CARDS 2'!$C$352</f>
        <v>0</v>
      </c>
      <c r="D256" s="20"/>
      <c r="E256" s="21" t="s">
        <v>16</v>
      </c>
      <c r="F256" s="260">
        <f>'CARDS 2'!$A$360</f>
        <v>0</v>
      </c>
      <c r="G256" s="260"/>
      <c r="H256" s="260"/>
      <c r="I256" s="260"/>
      <c r="J256" s="261"/>
    </row>
    <row r="257" spans="1:10" ht="13.15" customHeight="1" thickTop="1" thickBot="1">
      <c r="A257" s="25">
        <v>2</v>
      </c>
    </row>
    <row r="258" spans="1:10" ht="27.6" customHeight="1">
      <c r="A258" s="13"/>
      <c r="B258" s="248">
        <f>'CARDS 2'!$A$360</f>
        <v>0</v>
      </c>
      <c r="C258" s="249"/>
      <c r="D258" s="248">
        <f>'CARDS 2'!$N$360</f>
        <v>0</v>
      </c>
      <c r="E258" s="249"/>
      <c r="F258" s="18"/>
      <c r="G258" s="248">
        <f>'CARDS 2'!$A$360</f>
        <v>0</v>
      </c>
      <c r="H258" s="249"/>
      <c r="I258" s="248">
        <f>'CARDS 2'!$N$360</f>
        <v>0</v>
      </c>
      <c r="J258" s="249"/>
    </row>
    <row r="259" spans="1:10" ht="15" customHeight="1">
      <c r="A259" s="14" t="s">
        <v>15</v>
      </c>
      <c r="B259" s="7" t="s">
        <v>13</v>
      </c>
      <c r="C259" s="8" t="s">
        <v>14</v>
      </c>
      <c r="D259" s="7" t="s">
        <v>13</v>
      </c>
      <c r="E259" s="8" t="s">
        <v>14</v>
      </c>
      <c r="F259" s="5" t="s">
        <v>15</v>
      </c>
      <c r="G259" s="7" t="s">
        <v>13</v>
      </c>
      <c r="H259" s="8" t="s">
        <v>14</v>
      </c>
      <c r="I259" s="7" t="s">
        <v>13</v>
      </c>
      <c r="J259" s="8" t="s">
        <v>14</v>
      </c>
    </row>
    <row r="260" spans="1:10" ht="22.15" customHeight="1">
      <c r="A260" s="15">
        <v>1</v>
      </c>
      <c r="B260" s="9"/>
      <c r="C260" s="10"/>
      <c r="D260" s="9"/>
      <c r="E260" s="10"/>
      <c r="F260" s="6">
        <v>14</v>
      </c>
      <c r="G260" s="9"/>
      <c r="H260" s="10"/>
      <c r="I260" s="9"/>
      <c r="J260" s="10"/>
    </row>
    <row r="261" spans="1:10" ht="22.15" customHeight="1">
      <c r="A261" s="15">
        <v>2</v>
      </c>
      <c r="B261" s="9"/>
      <c r="C261" s="10"/>
      <c r="D261" s="9"/>
      <c r="E261" s="10"/>
      <c r="F261" s="6">
        <v>15</v>
      </c>
      <c r="G261" s="9"/>
      <c r="H261" s="10"/>
      <c r="I261" s="9"/>
      <c r="J261" s="10"/>
    </row>
    <row r="262" spans="1:10" ht="22.15" customHeight="1">
      <c r="A262" s="15">
        <v>3</v>
      </c>
      <c r="B262" s="9"/>
      <c r="C262" s="10"/>
      <c r="D262" s="9"/>
      <c r="E262" s="10"/>
      <c r="F262" s="6">
        <v>16</v>
      </c>
      <c r="G262" s="9"/>
      <c r="H262" s="10"/>
      <c r="I262" s="9"/>
      <c r="J262" s="10"/>
    </row>
    <row r="263" spans="1:10" ht="22.15" customHeight="1">
      <c r="A263" s="15">
        <v>4</v>
      </c>
      <c r="B263" s="9"/>
      <c r="C263" s="10"/>
      <c r="D263" s="9"/>
      <c r="E263" s="10"/>
      <c r="F263" s="6">
        <v>17</v>
      </c>
      <c r="G263" s="9"/>
      <c r="H263" s="10"/>
      <c r="I263" s="9"/>
      <c r="J263" s="10"/>
    </row>
    <row r="264" spans="1:10" ht="22.15" customHeight="1">
      <c r="A264" s="15">
        <v>5</v>
      </c>
      <c r="B264" s="9"/>
      <c r="C264" s="10"/>
      <c r="D264" s="9"/>
      <c r="E264" s="10"/>
      <c r="F264" s="6">
        <v>18</v>
      </c>
      <c r="G264" s="9"/>
      <c r="H264" s="10"/>
      <c r="I264" s="9"/>
      <c r="J264" s="10"/>
    </row>
    <row r="265" spans="1:10" ht="22.15" customHeight="1">
      <c r="A265" s="15">
        <v>6</v>
      </c>
      <c r="B265" s="9"/>
      <c r="C265" s="10"/>
      <c r="D265" s="9"/>
      <c r="E265" s="10"/>
      <c r="F265" s="6">
        <v>19</v>
      </c>
      <c r="G265" s="9"/>
      <c r="H265" s="10"/>
      <c r="I265" s="9"/>
      <c r="J265" s="10"/>
    </row>
    <row r="266" spans="1:10" ht="22.15" customHeight="1">
      <c r="A266" s="15">
        <v>7</v>
      </c>
      <c r="B266" s="9"/>
      <c r="C266" s="10"/>
      <c r="D266" s="9"/>
      <c r="E266" s="10"/>
      <c r="F266" s="6">
        <v>20</v>
      </c>
      <c r="G266" s="9"/>
      <c r="H266" s="10"/>
      <c r="I266" s="9"/>
      <c r="J266" s="10"/>
    </row>
    <row r="267" spans="1:10" ht="22.15" customHeight="1">
      <c r="A267" s="15">
        <v>8</v>
      </c>
      <c r="B267" s="9"/>
      <c r="C267" s="10"/>
      <c r="D267" s="9"/>
      <c r="E267" s="10"/>
      <c r="F267" s="6">
        <v>21</v>
      </c>
      <c r="G267" s="9"/>
      <c r="H267" s="10"/>
      <c r="I267" s="9"/>
      <c r="J267" s="10"/>
    </row>
    <row r="268" spans="1:10" ht="22.15" customHeight="1">
      <c r="A268" s="15">
        <v>9</v>
      </c>
      <c r="B268" s="9"/>
      <c r="C268" s="10"/>
      <c r="D268" s="9"/>
      <c r="E268" s="10"/>
      <c r="F268" s="6">
        <v>22</v>
      </c>
      <c r="G268" s="9"/>
      <c r="H268" s="10"/>
      <c r="I268" s="9"/>
      <c r="J268" s="10"/>
    </row>
    <row r="269" spans="1:10" ht="22.15" customHeight="1">
      <c r="A269" s="15">
        <v>10</v>
      </c>
      <c r="B269" s="9"/>
      <c r="C269" s="10"/>
      <c r="D269" s="9"/>
      <c r="E269" s="10"/>
      <c r="F269" s="6">
        <v>23</v>
      </c>
      <c r="G269" s="9"/>
      <c r="H269" s="10"/>
      <c r="I269" s="9"/>
      <c r="J269" s="10"/>
    </row>
    <row r="270" spans="1:10" ht="22.15" customHeight="1">
      <c r="A270" s="15">
        <v>11</v>
      </c>
      <c r="B270" s="9"/>
      <c r="C270" s="10"/>
      <c r="D270" s="9"/>
      <c r="E270" s="10"/>
      <c r="F270" s="6">
        <v>24</v>
      </c>
      <c r="G270" s="9"/>
      <c r="H270" s="10"/>
      <c r="I270" s="9"/>
      <c r="J270" s="10"/>
    </row>
    <row r="271" spans="1:10" ht="22.15" customHeight="1">
      <c r="A271" s="15">
        <v>12</v>
      </c>
      <c r="B271" s="9"/>
      <c r="C271" s="10"/>
      <c r="D271" s="9"/>
      <c r="E271" s="10"/>
      <c r="F271" s="6">
        <v>25</v>
      </c>
      <c r="G271" s="9"/>
      <c r="H271" s="10"/>
      <c r="I271" s="9"/>
      <c r="J271" s="10"/>
    </row>
    <row r="272" spans="1:10" ht="22.15" customHeight="1" thickBot="1">
      <c r="A272" s="16">
        <v>13</v>
      </c>
      <c r="B272" s="11"/>
      <c r="C272" s="12"/>
      <c r="D272" s="11"/>
      <c r="E272" s="12"/>
      <c r="F272" s="17" t="s">
        <v>5</v>
      </c>
      <c r="G272" s="11"/>
      <c r="H272" s="12"/>
      <c r="I272" s="11"/>
      <c r="J272" s="12"/>
    </row>
    <row r="273" spans="1:10" ht="16.149999999999999" customHeight="1" thickBot="1">
      <c r="A273" s="259" t="s">
        <v>2</v>
      </c>
      <c r="B273" s="259"/>
      <c r="C273" s="22">
        <f>'CARDS 2'!$C$375</f>
        <v>0</v>
      </c>
      <c r="D273" s="20"/>
      <c r="E273" s="21" t="s">
        <v>16</v>
      </c>
      <c r="F273" s="260">
        <f>'CARDS 2'!$A$383</f>
        <v>0</v>
      </c>
      <c r="G273" s="260"/>
      <c r="H273" s="260"/>
      <c r="I273" s="260"/>
      <c r="J273" s="261"/>
    </row>
    <row r="274" spans="1:10" ht="13.15" customHeight="1" thickTop="1" thickBot="1">
      <c r="A274" s="25">
        <v>2</v>
      </c>
    </row>
    <row r="275" spans="1:10" ht="27.6" customHeight="1">
      <c r="A275" s="13"/>
      <c r="B275" s="248">
        <f>'CARDS 2'!$A$383</f>
        <v>0</v>
      </c>
      <c r="C275" s="249"/>
      <c r="D275" s="248">
        <f>'CARDS 2'!$N$383</f>
        <v>0</v>
      </c>
      <c r="E275" s="249"/>
      <c r="F275" s="18"/>
      <c r="G275" s="248">
        <f>'CARDS 2'!$A$383</f>
        <v>0</v>
      </c>
      <c r="H275" s="249"/>
      <c r="I275" s="248">
        <f>'CARDS 2'!$N$383</f>
        <v>0</v>
      </c>
      <c r="J275" s="249"/>
    </row>
    <row r="276" spans="1:10" ht="15" customHeight="1">
      <c r="A276" s="14" t="s">
        <v>15</v>
      </c>
      <c r="B276" s="7" t="s">
        <v>13</v>
      </c>
      <c r="C276" s="8" t="s">
        <v>14</v>
      </c>
      <c r="D276" s="7" t="s">
        <v>13</v>
      </c>
      <c r="E276" s="8" t="s">
        <v>14</v>
      </c>
      <c r="F276" s="5" t="s">
        <v>15</v>
      </c>
      <c r="G276" s="7" t="s">
        <v>13</v>
      </c>
      <c r="H276" s="8" t="s">
        <v>14</v>
      </c>
      <c r="I276" s="7" t="s">
        <v>13</v>
      </c>
      <c r="J276" s="8" t="s">
        <v>14</v>
      </c>
    </row>
    <row r="277" spans="1:10" ht="22.15" customHeight="1">
      <c r="A277" s="15">
        <v>1</v>
      </c>
      <c r="B277" s="9"/>
      <c r="C277" s="10"/>
      <c r="D277" s="9"/>
      <c r="E277" s="10"/>
      <c r="F277" s="6">
        <v>14</v>
      </c>
      <c r="G277" s="9"/>
      <c r="H277" s="10"/>
      <c r="I277" s="9"/>
      <c r="J277" s="10"/>
    </row>
    <row r="278" spans="1:10" ht="22.15" customHeight="1">
      <c r="A278" s="15">
        <v>2</v>
      </c>
      <c r="B278" s="9"/>
      <c r="C278" s="10"/>
      <c r="D278" s="9"/>
      <c r="E278" s="10"/>
      <c r="F278" s="6">
        <v>15</v>
      </c>
      <c r="G278" s="9"/>
      <c r="H278" s="10"/>
      <c r="I278" s="9"/>
      <c r="J278" s="10"/>
    </row>
    <row r="279" spans="1:10" ht="22.15" customHeight="1">
      <c r="A279" s="15">
        <v>3</v>
      </c>
      <c r="B279" s="9"/>
      <c r="C279" s="10"/>
      <c r="D279" s="9"/>
      <c r="E279" s="10"/>
      <c r="F279" s="6">
        <v>16</v>
      </c>
      <c r="G279" s="9"/>
      <c r="H279" s="10"/>
      <c r="I279" s="9"/>
      <c r="J279" s="10"/>
    </row>
    <row r="280" spans="1:10" ht="22.15" customHeight="1">
      <c r="A280" s="15">
        <v>4</v>
      </c>
      <c r="B280" s="9"/>
      <c r="C280" s="10"/>
      <c r="D280" s="9"/>
      <c r="E280" s="10"/>
      <c r="F280" s="6">
        <v>17</v>
      </c>
      <c r="G280" s="9"/>
      <c r="H280" s="10"/>
      <c r="I280" s="9"/>
      <c r="J280" s="10"/>
    </row>
    <row r="281" spans="1:10" ht="22.15" customHeight="1">
      <c r="A281" s="15">
        <v>5</v>
      </c>
      <c r="B281" s="9"/>
      <c r="C281" s="10"/>
      <c r="D281" s="9"/>
      <c r="E281" s="10"/>
      <c r="F281" s="6">
        <v>18</v>
      </c>
      <c r="G281" s="9"/>
      <c r="H281" s="10"/>
      <c r="I281" s="9"/>
      <c r="J281" s="10"/>
    </row>
    <row r="282" spans="1:10" ht="22.15" customHeight="1">
      <c r="A282" s="15">
        <v>6</v>
      </c>
      <c r="B282" s="9"/>
      <c r="C282" s="10"/>
      <c r="D282" s="9"/>
      <c r="E282" s="10"/>
      <c r="F282" s="6">
        <v>19</v>
      </c>
      <c r="G282" s="9"/>
      <c r="H282" s="10"/>
      <c r="I282" s="9"/>
      <c r="J282" s="10"/>
    </row>
    <row r="283" spans="1:10" ht="22.15" customHeight="1">
      <c r="A283" s="15">
        <v>7</v>
      </c>
      <c r="B283" s="9"/>
      <c r="C283" s="10"/>
      <c r="D283" s="9"/>
      <c r="E283" s="10"/>
      <c r="F283" s="6">
        <v>20</v>
      </c>
      <c r="G283" s="9"/>
      <c r="H283" s="10"/>
      <c r="I283" s="9"/>
      <c r="J283" s="10"/>
    </row>
    <row r="284" spans="1:10" ht="22.15" customHeight="1">
      <c r="A284" s="15">
        <v>8</v>
      </c>
      <c r="B284" s="9"/>
      <c r="C284" s="10"/>
      <c r="D284" s="9"/>
      <c r="E284" s="10"/>
      <c r="F284" s="6">
        <v>21</v>
      </c>
      <c r="G284" s="9"/>
      <c r="H284" s="10"/>
      <c r="I284" s="9"/>
      <c r="J284" s="10"/>
    </row>
    <row r="285" spans="1:10" ht="22.15" customHeight="1">
      <c r="A285" s="15">
        <v>9</v>
      </c>
      <c r="B285" s="9"/>
      <c r="C285" s="10"/>
      <c r="D285" s="9"/>
      <c r="E285" s="10"/>
      <c r="F285" s="6">
        <v>22</v>
      </c>
      <c r="G285" s="9"/>
      <c r="H285" s="10"/>
      <c r="I285" s="9"/>
      <c r="J285" s="10"/>
    </row>
    <row r="286" spans="1:10" ht="22.15" customHeight="1">
      <c r="A286" s="15">
        <v>10</v>
      </c>
      <c r="B286" s="9"/>
      <c r="C286" s="10"/>
      <c r="D286" s="9"/>
      <c r="E286" s="10"/>
      <c r="F286" s="6">
        <v>23</v>
      </c>
      <c r="G286" s="9"/>
      <c r="H286" s="10"/>
      <c r="I286" s="9"/>
      <c r="J286" s="10"/>
    </row>
    <row r="287" spans="1:10" ht="22.15" customHeight="1">
      <c r="A287" s="15">
        <v>11</v>
      </c>
      <c r="B287" s="9"/>
      <c r="C287" s="10"/>
      <c r="D287" s="9"/>
      <c r="E287" s="10"/>
      <c r="F287" s="6">
        <v>24</v>
      </c>
      <c r="G287" s="9"/>
      <c r="H287" s="10"/>
      <c r="I287" s="9"/>
      <c r="J287" s="10"/>
    </row>
    <row r="288" spans="1:10" ht="22.15" customHeight="1">
      <c r="A288" s="15">
        <v>12</v>
      </c>
      <c r="B288" s="9"/>
      <c r="C288" s="10"/>
      <c r="D288" s="9"/>
      <c r="E288" s="10"/>
      <c r="F288" s="6">
        <v>25</v>
      </c>
      <c r="G288" s="9"/>
      <c r="H288" s="10"/>
      <c r="I288" s="9"/>
      <c r="J288" s="10"/>
    </row>
    <row r="289" spans="1:10" ht="22.15" customHeight="1" thickBot="1">
      <c r="A289" s="16">
        <v>13</v>
      </c>
      <c r="B289" s="11"/>
      <c r="C289" s="12"/>
      <c r="D289" s="11"/>
      <c r="E289" s="12"/>
      <c r="F289" s="17" t="s">
        <v>5</v>
      </c>
      <c r="G289" s="11"/>
      <c r="H289" s="12"/>
      <c r="I289" s="11"/>
      <c r="J289" s="12"/>
    </row>
    <row r="290" spans="1:10" ht="16.149999999999999" customHeight="1" thickBot="1">
      <c r="A290" s="259" t="s">
        <v>2</v>
      </c>
      <c r="B290" s="259"/>
      <c r="C290" s="22">
        <f>'CARDS 2'!$C$398</f>
        <v>0</v>
      </c>
      <c r="D290" s="20"/>
      <c r="E290" s="21" t="s">
        <v>16</v>
      </c>
      <c r="F290" s="260">
        <f>'CARDS 2'!$A$406</f>
        <v>0</v>
      </c>
      <c r="G290" s="260"/>
      <c r="H290" s="260"/>
      <c r="I290" s="260"/>
      <c r="J290" s="261"/>
    </row>
    <row r="291" spans="1:10" ht="13.15" customHeight="1" thickTop="1" thickBot="1">
      <c r="A291" s="25">
        <v>2</v>
      </c>
    </row>
    <row r="292" spans="1:10" ht="27.6" customHeight="1">
      <c r="A292" s="13"/>
      <c r="B292" s="248">
        <f>'CARDS 2'!$A$406</f>
        <v>0</v>
      </c>
      <c r="C292" s="249"/>
      <c r="D292" s="248">
        <f>'CARDS 2'!$N$406</f>
        <v>0</v>
      </c>
      <c r="E292" s="249"/>
      <c r="F292" s="18"/>
      <c r="G292" s="248">
        <f>'CARDS 2'!$A$406</f>
        <v>0</v>
      </c>
      <c r="H292" s="249"/>
      <c r="I292" s="248">
        <f>'CARDS 2'!$N$406</f>
        <v>0</v>
      </c>
      <c r="J292" s="249"/>
    </row>
    <row r="293" spans="1:10" ht="15" customHeight="1">
      <c r="A293" s="14" t="s">
        <v>15</v>
      </c>
      <c r="B293" s="7" t="s">
        <v>13</v>
      </c>
      <c r="C293" s="8" t="s">
        <v>14</v>
      </c>
      <c r="D293" s="7" t="s">
        <v>13</v>
      </c>
      <c r="E293" s="8" t="s">
        <v>14</v>
      </c>
      <c r="F293" s="5" t="s">
        <v>15</v>
      </c>
      <c r="G293" s="7" t="s">
        <v>13</v>
      </c>
      <c r="H293" s="8" t="s">
        <v>14</v>
      </c>
      <c r="I293" s="7" t="s">
        <v>13</v>
      </c>
      <c r="J293" s="8" t="s">
        <v>14</v>
      </c>
    </row>
    <row r="294" spans="1:10" ht="22.15" customHeight="1">
      <c r="A294" s="15">
        <v>1</v>
      </c>
      <c r="B294" s="9"/>
      <c r="C294" s="10"/>
      <c r="D294" s="9"/>
      <c r="E294" s="10"/>
      <c r="F294" s="6">
        <v>14</v>
      </c>
      <c r="G294" s="9"/>
      <c r="H294" s="10"/>
      <c r="I294" s="9"/>
      <c r="J294" s="10"/>
    </row>
    <row r="295" spans="1:10" ht="22.15" customHeight="1">
      <c r="A295" s="15">
        <v>2</v>
      </c>
      <c r="B295" s="9"/>
      <c r="C295" s="10"/>
      <c r="D295" s="9"/>
      <c r="E295" s="10"/>
      <c r="F295" s="6">
        <v>15</v>
      </c>
      <c r="G295" s="9"/>
      <c r="H295" s="10"/>
      <c r="I295" s="9"/>
      <c r="J295" s="10"/>
    </row>
    <row r="296" spans="1:10" ht="22.15" customHeight="1">
      <c r="A296" s="15">
        <v>3</v>
      </c>
      <c r="B296" s="9"/>
      <c r="C296" s="10"/>
      <c r="D296" s="9"/>
      <c r="E296" s="10"/>
      <c r="F296" s="6">
        <v>16</v>
      </c>
      <c r="G296" s="9"/>
      <c r="H296" s="10"/>
      <c r="I296" s="9"/>
      <c r="J296" s="10"/>
    </row>
    <row r="297" spans="1:10" ht="22.15" customHeight="1">
      <c r="A297" s="15">
        <v>4</v>
      </c>
      <c r="B297" s="9"/>
      <c r="C297" s="10"/>
      <c r="D297" s="9"/>
      <c r="E297" s="10"/>
      <c r="F297" s="6">
        <v>17</v>
      </c>
      <c r="G297" s="9"/>
      <c r="H297" s="10"/>
      <c r="I297" s="9"/>
      <c r="J297" s="10"/>
    </row>
    <row r="298" spans="1:10" ht="22.15" customHeight="1">
      <c r="A298" s="15">
        <v>5</v>
      </c>
      <c r="B298" s="9"/>
      <c r="C298" s="10"/>
      <c r="D298" s="9"/>
      <c r="E298" s="10"/>
      <c r="F298" s="6">
        <v>18</v>
      </c>
      <c r="G298" s="9"/>
      <c r="H298" s="10"/>
      <c r="I298" s="9"/>
      <c r="J298" s="10"/>
    </row>
    <row r="299" spans="1:10" ht="22.15" customHeight="1">
      <c r="A299" s="15">
        <v>6</v>
      </c>
      <c r="B299" s="9"/>
      <c r="C299" s="10"/>
      <c r="D299" s="9"/>
      <c r="E299" s="10"/>
      <c r="F299" s="6">
        <v>19</v>
      </c>
      <c r="G299" s="9"/>
      <c r="H299" s="10"/>
      <c r="I299" s="9"/>
      <c r="J299" s="10"/>
    </row>
    <row r="300" spans="1:10" ht="22.15" customHeight="1">
      <c r="A300" s="15">
        <v>7</v>
      </c>
      <c r="B300" s="9"/>
      <c r="C300" s="10"/>
      <c r="D300" s="9"/>
      <c r="E300" s="10"/>
      <c r="F300" s="6">
        <v>20</v>
      </c>
      <c r="G300" s="9"/>
      <c r="H300" s="10"/>
      <c r="I300" s="9"/>
      <c r="J300" s="10"/>
    </row>
    <row r="301" spans="1:10" ht="22.15" customHeight="1">
      <c r="A301" s="15">
        <v>8</v>
      </c>
      <c r="B301" s="9"/>
      <c r="C301" s="10"/>
      <c r="D301" s="9"/>
      <c r="E301" s="10"/>
      <c r="F301" s="6">
        <v>21</v>
      </c>
      <c r="G301" s="9"/>
      <c r="H301" s="10"/>
      <c r="I301" s="9"/>
      <c r="J301" s="10"/>
    </row>
    <row r="302" spans="1:10" ht="22.15" customHeight="1">
      <c r="A302" s="15">
        <v>9</v>
      </c>
      <c r="B302" s="9"/>
      <c r="C302" s="10"/>
      <c r="D302" s="9"/>
      <c r="E302" s="10"/>
      <c r="F302" s="6">
        <v>22</v>
      </c>
      <c r="G302" s="9"/>
      <c r="H302" s="10"/>
      <c r="I302" s="9"/>
      <c r="J302" s="10"/>
    </row>
    <row r="303" spans="1:10" ht="22.15" customHeight="1">
      <c r="A303" s="15">
        <v>10</v>
      </c>
      <c r="B303" s="9"/>
      <c r="C303" s="10"/>
      <c r="D303" s="9"/>
      <c r="E303" s="10"/>
      <c r="F303" s="6">
        <v>23</v>
      </c>
      <c r="G303" s="9"/>
      <c r="H303" s="10"/>
      <c r="I303" s="9"/>
      <c r="J303" s="10"/>
    </row>
    <row r="304" spans="1:10" ht="22.15" customHeight="1">
      <c r="A304" s="15">
        <v>11</v>
      </c>
      <c r="B304" s="9"/>
      <c r="C304" s="10"/>
      <c r="D304" s="9"/>
      <c r="E304" s="10"/>
      <c r="F304" s="6">
        <v>24</v>
      </c>
      <c r="G304" s="9"/>
      <c r="H304" s="10"/>
      <c r="I304" s="9"/>
      <c r="J304" s="10"/>
    </row>
    <row r="305" spans="1:10" ht="22.15" customHeight="1">
      <c r="A305" s="15">
        <v>12</v>
      </c>
      <c r="B305" s="9"/>
      <c r="C305" s="10"/>
      <c r="D305" s="9"/>
      <c r="E305" s="10"/>
      <c r="F305" s="6">
        <v>25</v>
      </c>
      <c r="G305" s="9"/>
      <c r="H305" s="10"/>
      <c r="I305" s="9"/>
      <c r="J305" s="10"/>
    </row>
    <row r="306" spans="1:10" ht="22.15" customHeight="1" thickBot="1">
      <c r="A306" s="16">
        <v>13</v>
      </c>
      <c r="B306" s="11"/>
      <c r="C306" s="12"/>
      <c r="D306" s="11"/>
      <c r="E306" s="12"/>
      <c r="F306" s="17" t="s">
        <v>5</v>
      </c>
      <c r="G306" s="11"/>
      <c r="H306" s="12"/>
      <c r="I306" s="11"/>
      <c r="J306" s="12"/>
    </row>
    <row r="307" spans="1:10" ht="16.149999999999999" customHeight="1" thickBot="1">
      <c r="A307" s="259" t="s">
        <v>2</v>
      </c>
      <c r="B307" s="259"/>
      <c r="C307" s="22">
        <f>'CARDS 2'!$C$421</f>
        <v>0</v>
      </c>
      <c r="D307" s="20"/>
      <c r="E307" s="21" t="s">
        <v>16</v>
      </c>
      <c r="F307" s="260">
        <f>'CARDS 2'!$A$429</f>
        <v>0</v>
      </c>
      <c r="G307" s="260"/>
      <c r="H307" s="260"/>
      <c r="I307" s="260"/>
      <c r="J307" s="261"/>
    </row>
    <row r="308" spans="1:10" ht="13.15" customHeight="1" thickTop="1" thickBot="1">
      <c r="A308" s="25">
        <v>2</v>
      </c>
    </row>
    <row r="309" spans="1:10" ht="27.6" customHeight="1">
      <c r="A309" s="13"/>
      <c r="B309" s="248">
        <f>'CARDS 2'!$A$429</f>
        <v>0</v>
      </c>
      <c r="C309" s="249"/>
      <c r="D309" s="248">
        <f>'CARDS 2'!$N$429</f>
        <v>0</v>
      </c>
      <c r="E309" s="249"/>
      <c r="F309" s="18"/>
      <c r="G309" s="248">
        <f>'CARDS 2'!$A$429</f>
        <v>0</v>
      </c>
      <c r="H309" s="249"/>
      <c r="I309" s="248">
        <f>'CARDS 2'!$N$429</f>
        <v>0</v>
      </c>
      <c r="J309" s="249"/>
    </row>
    <row r="310" spans="1:10" ht="15" customHeight="1">
      <c r="A310" s="14" t="s">
        <v>15</v>
      </c>
      <c r="B310" s="7" t="s">
        <v>13</v>
      </c>
      <c r="C310" s="8" t="s">
        <v>14</v>
      </c>
      <c r="D310" s="7" t="s">
        <v>13</v>
      </c>
      <c r="E310" s="8" t="s">
        <v>14</v>
      </c>
      <c r="F310" s="5" t="s">
        <v>15</v>
      </c>
      <c r="G310" s="7" t="s">
        <v>13</v>
      </c>
      <c r="H310" s="8" t="s">
        <v>14</v>
      </c>
      <c r="I310" s="7" t="s">
        <v>13</v>
      </c>
      <c r="J310" s="8" t="s">
        <v>14</v>
      </c>
    </row>
    <row r="311" spans="1:10" ht="22.15" customHeight="1">
      <c r="A311" s="15">
        <v>1</v>
      </c>
      <c r="B311" s="9"/>
      <c r="C311" s="10"/>
      <c r="D311" s="9"/>
      <c r="E311" s="10"/>
      <c r="F311" s="6">
        <v>14</v>
      </c>
      <c r="G311" s="9"/>
      <c r="H311" s="10"/>
      <c r="I311" s="9"/>
      <c r="J311" s="10"/>
    </row>
    <row r="312" spans="1:10" ht="22.15" customHeight="1">
      <c r="A312" s="15">
        <v>2</v>
      </c>
      <c r="B312" s="9"/>
      <c r="C312" s="10"/>
      <c r="D312" s="9"/>
      <c r="E312" s="10"/>
      <c r="F312" s="6">
        <v>15</v>
      </c>
      <c r="G312" s="9"/>
      <c r="H312" s="10"/>
      <c r="I312" s="9"/>
      <c r="J312" s="10"/>
    </row>
    <row r="313" spans="1:10" ht="22.15" customHeight="1">
      <c r="A313" s="15">
        <v>3</v>
      </c>
      <c r="B313" s="9"/>
      <c r="C313" s="10"/>
      <c r="D313" s="9"/>
      <c r="E313" s="10"/>
      <c r="F313" s="6">
        <v>16</v>
      </c>
      <c r="G313" s="9"/>
      <c r="H313" s="10"/>
      <c r="I313" s="9"/>
      <c r="J313" s="10"/>
    </row>
    <row r="314" spans="1:10" ht="22.15" customHeight="1">
      <c r="A314" s="15">
        <v>4</v>
      </c>
      <c r="B314" s="9"/>
      <c r="C314" s="10"/>
      <c r="D314" s="9"/>
      <c r="E314" s="10"/>
      <c r="F314" s="6">
        <v>17</v>
      </c>
      <c r="G314" s="9"/>
      <c r="H314" s="10"/>
      <c r="I314" s="9"/>
      <c r="J314" s="10"/>
    </row>
    <row r="315" spans="1:10" ht="22.15" customHeight="1">
      <c r="A315" s="15">
        <v>5</v>
      </c>
      <c r="B315" s="9"/>
      <c r="C315" s="10"/>
      <c r="D315" s="9"/>
      <c r="E315" s="10"/>
      <c r="F315" s="6">
        <v>18</v>
      </c>
      <c r="G315" s="9"/>
      <c r="H315" s="10"/>
      <c r="I315" s="9"/>
      <c r="J315" s="10"/>
    </row>
    <row r="316" spans="1:10" ht="22.15" customHeight="1">
      <c r="A316" s="15">
        <v>6</v>
      </c>
      <c r="B316" s="9"/>
      <c r="C316" s="10"/>
      <c r="D316" s="9"/>
      <c r="E316" s="10"/>
      <c r="F316" s="6">
        <v>19</v>
      </c>
      <c r="G316" s="9"/>
      <c r="H316" s="10"/>
      <c r="I316" s="9"/>
      <c r="J316" s="10"/>
    </row>
    <row r="317" spans="1:10" ht="22.15" customHeight="1">
      <c r="A317" s="15">
        <v>7</v>
      </c>
      <c r="B317" s="9"/>
      <c r="C317" s="10"/>
      <c r="D317" s="9"/>
      <c r="E317" s="10"/>
      <c r="F317" s="6">
        <v>20</v>
      </c>
      <c r="G317" s="9"/>
      <c r="H317" s="10"/>
      <c r="I317" s="9"/>
      <c r="J317" s="10"/>
    </row>
    <row r="318" spans="1:10" ht="22.15" customHeight="1">
      <c r="A318" s="15">
        <v>8</v>
      </c>
      <c r="B318" s="9"/>
      <c r="C318" s="10"/>
      <c r="D318" s="9"/>
      <c r="E318" s="10"/>
      <c r="F318" s="6">
        <v>21</v>
      </c>
      <c r="G318" s="9"/>
      <c r="H318" s="10"/>
      <c r="I318" s="9"/>
      <c r="J318" s="10"/>
    </row>
    <row r="319" spans="1:10" ht="22.15" customHeight="1">
      <c r="A319" s="15">
        <v>9</v>
      </c>
      <c r="B319" s="9"/>
      <c r="C319" s="10"/>
      <c r="D319" s="9"/>
      <c r="E319" s="10"/>
      <c r="F319" s="6">
        <v>22</v>
      </c>
      <c r="G319" s="9"/>
      <c r="H319" s="10"/>
      <c r="I319" s="9"/>
      <c r="J319" s="10"/>
    </row>
    <row r="320" spans="1:10" ht="22.15" customHeight="1">
      <c r="A320" s="15">
        <v>10</v>
      </c>
      <c r="B320" s="9"/>
      <c r="C320" s="10"/>
      <c r="D320" s="9"/>
      <c r="E320" s="10"/>
      <c r="F320" s="6">
        <v>23</v>
      </c>
      <c r="G320" s="9"/>
      <c r="H320" s="10"/>
      <c r="I320" s="9"/>
      <c r="J320" s="10"/>
    </row>
    <row r="321" spans="1:10" ht="22.15" customHeight="1">
      <c r="A321" s="15">
        <v>11</v>
      </c>
      <c r="B321" s="9"/>
      <c r="C321" s="10"/>
      <c r="D321" s="9"/>
      <c r="E321" s="10"/>
      <c r="F321" s="6">
        <v>24</v>
      </c>
      <c r="G321" s="9"/>
      <c r="H321" s="10"/>
      <c r="I321" s="9"/>
      <c r="J321" s="10"/>
    </row>
    <row r="322" spans="1:10" ht="22.15" customHeight="1">
      <c r="A322" s="15">
        <v>12</v>
      </c>
      <c r="B322" s="9"/>
      <c r="C322" s="10"/>
      <c r="D322" s="9"/>
      <c r="E322" s="10"/>
      <c r="F322" s="6">
        <v>25</v>
      </c>
      <c r="G322" s="9"/>
      <c r="H322" s="10"/>
      <c r="I322" s="9"/>
      <c r="J322" s="10"/>
    </row>
    <row r="323" spans="1:10" ht="22.15" customHeight="1" thickBot="1">
      <c r="A323" s="16">
        <v>13</v>
      </c>
      <c r="B323" s="11"/>
      <c r="C323" s="12"/>
      <c r="D323" s="11"/>
      <c r="E323" s="12"/>
      <c r="F323" s="17" t="s">
        <v>5</v>
      </c>
      <c r="G323" s="11"/>
      <c r="H323" s="12"/>
      <c r="I323" s="11"/>
      <c r="J323" s="12"/>
    </row>
    <row r="324" spans="1:10" ht="16.149999999999999" customHeight="1" thickBot="1">
      <c r="A324" s="259" t="s">
        <v>2</v>
      </c>
      <c r="B324" s="259"/>
      <c r="C324" s="22">
        <f>'CARDS 2'!$C$444</f>
        <v>0</v>
      </c>
      <c r="D324" s="20"/>
      <c r="E324" s="21" t="s">
        <v>16</v>
      </c>
      <c r="F324" s="260">
        <f>'CARDS 2'!$A$452</f>
        <v>0</v>
      </c>
      <c r="G324" s="260"/>
      <c r="H324" s="260"/>
      <c r="I324" s="260"/>
      <c r="J324" s="261"/>
    </row>
    <row r="325" spans="1:10" ht="13.15" customHeight="1" thickTop="1" thickBot="1">
      <c r="A325" s="25">
        <v>2</v>
      </c>
    </row>
    <row r="326" spans="1:10" ht="27.6" customHeight="1">
      <c r="A326" s="13"/>
      <c r="B326" s="248">
        <f>'CARDS 2'!$A$452</f>
        <v>0</v>
      </c>
      <c r="C326" s="249"/>
      <c r="D326" s="248">
        <f>'CARDS 2'!$N$452</f>
        <v>0</v>
      </c>
      <c r="E326" s="249"/>
      <c r="F326" s="18"/>
      <c r="G326" s="248">
        <f>'CARDS 2'!$A$452</f>
        <v>0</v>
      </c>
      <c r="H326" s="249"/>
      <c r="I326" s="248">
        <f>'CARDS 2'!$N$452</f>
        <v>0</v>
      </c>
      <c r="J326" s="249"/>
    </row>
    <row r="327" spans="1:10" ht="15" customHeight="1">
      <c r="A327" s="14" t="s">
        <v>15</v>
      </c>
      <c r="B327" s="7" t="s">
        <v>13</v>
      </c>
      <c r="C327" s="8" t="s">
        <v>14</v>
      </c>
      <c r="D327" s="7" t="s">
        <v>13</v>
      </c>
      <c r="E327" s="8" t="s">
        <v>14</v>
      </c>
      <c r="F327" s="5" t="s">
        <v>15</v>
      </c>
      <c r="G327" s="7" t="s">
        <v>13</v>
      </c>
      <c r="H327" s="8" t="s">
        <v>14</v>
      </c>
      <c r="I327" s="7" t="s">
        <v>13</v>
      </c>
      <c r="J327" s="8" t="s">
        <v>14</v>
      </c>
    </row>
    <row r="328" spans="1:10" ht="22.15" customHeight="1">
      <c r="A328" s="15">
        <v>1</v>
      </c>
      <c r="B328" s="9"/>
      <c r="C328" s="10"/>
      <c r="D328" s="9"/>
      <c r="E328" s="10"/>
      <c r="F328" s="6">
        <v>14</v>
      </c>
      <c r="G328" s="9"/>
      <c r="H328" s="10"/>
      <c r="I328" s="9"/>
      <c r="J328" s="10"/>
    </row>
    <row r="329" spans="1:10" ht="22.15" customHeight="1">
      <c r="A329" s="15">
        <v>2</v>
      </c>
      <c r="B329" s="9"/>
      <c r="C329" s="10"/>
      <c r="D329" s="9"/>
      <c r="E329" s="10"/>
      <c r="F329" s="6">
        <v>15</v>
      </c>
      <c r="G329" s="9"/>
      <c r="H329" s="10"/>
      <c r="I329" s="9"/>
      <c r="J329" s="10"/>
    </row>
    <row r="330" spans="1:10" ht="22.15" customHeight="1">
      <c r="A330" s="15">
        <v>3</v>
      </c>
      <c r="B330" s="9"/>
      <c r="C330" s="10"/>
      <c r="D330" s="9"/>
      <c r="E330" s="10"/>
      <c r="F330" s="6">
        <v>16</v>
      </c>
      <c r="G330" s="9"/>
      <c r="H330" s="10"/>
      <c r="I330" s="9"/>
      <c r="J330" s="10"/>
    </row>
    <row r="331" spans="1:10" ht="22.15" customHeight="1">
      <c r="A331" s="15">
        <v>4</v>
      </c>
      <c r="B331" s="9"/>
      <c r="C331" s="10"/>
      <c r="D331" s="9"/>
      <c r="E331" s="10"/>
      <c r="F331" s="6">
        <v>17</v>
      </c>
      <c r="G331" s="9"/>
      <c r="H331" s="10"/>
      <c r="I331" s="9"/>
      <c r="J331" s="10"/>
    </row>
    <row r="332" spans="1:10" ht="22.15" customHeight="1">
      <c r="A332" s="15">
        <v>5</v>
      </c>
      <c r="B332" s="9"/>
      <c r="C332" s="10"/>
      <c r="D332" s="9"/>
      <c r="E332" s="10"/>
      <c r="F332" s="6">
        <v>18</v>
      </c>
      <c r="G332" s="9"/>
      <c r="H332" s="10"/>
      <c r="I332" s="9"/>
      <c r="J332" s="10"/>
    </row>
    <row r="333" spans="1:10" ht="22.15" customHeight="1">
      <c r="A333" s="15">
        <v>6</v>
      </c>
      <c r="B333" s="9"/>
      <c r="C333" s="10"/>
      <c r="D333" s="9"/>
      <c r="E333" s="10"/>
      <c r="F333" s="6">
        <v>19</v>
      </c>
      <c r="G333" s="9"/>
      <c r="H333" s="10"/>
      <c r="I333" s="9"/>
      <c r="J333" s="10"/>
    </row>
    <row r="334" spans="1:10" ht="22.15" customHeight="1">
      <c r="A334" s="15">
        <v>7</v>
      </c>
      <c r="B334" s="9"/>
      <c r="C334" s="10"/>
      <c r="D334" s="9"/>
      <c r="E334" s="10"/>
      <c r="F334" s="6">
        <v>20</v>
      </c>
      <c r="G334" s="9"/>
      <c r="H334" s="10"/>
      <c r="I334" s="9"/>
      <c r="J334" s="10"/>
    </row>
    <row r="335" spans="1:10" ht="22.15" customHeight="1">
      <c r="A335" s="15">
        <v>8</v>
      </c>
      <c r="B335" s="9"/>
      <c r="C335" s="10"/>
      <c r="D335" s="9"/>
      <c r="E335" s="10"/>
      <c r="F335" s="6">
        <v>21</v>
      </c>
      <c r="G335" s="9"/>
      <c r="H335" s="10"/>
      <c r="I335" s="9"/>
      <c r="J335" s="10"/>
    </row>
    <row r="336" spans="1:10" ht="22.15" customHeight="1">
      <c r="A336" s="15">
        <v>9</v>
      </c>
      <c r="B336" s="9"/>
      <c r="C336" s="10"/>
      <c r="D336" s="9"/>
      <c r="E336" s="10"/>
      <c r="F336" s="6">
        <v>22</v>
      </c>
      <c r="G336" s="9"/>
      <c r="H336" s="10"/>
      <c r="I336" s="9"/>
      <c r="J336" s="10"/>
    </row>
    <row r="337" spans="1:10" ht="22.15" customHeight="1">
      <c r="A337" s="15">
        <v>10</v>
      </c>
      <c r="B337" s="9"/>
      <c r="C337" s="10"/>
      <c r="D337" s="9"/>
      <c r="E337" s="10"/>
      <c r="F337" s="6">
        <v>23</v>
      </c>
      <c r="G337" s="9"/>
      <c r="H337" s="10"/>
      <c r="I337" s="9"/>
      <c r="J337" s="10"/>
    </row>
    <row r="338" spans="1:10" ht="22.15" customHeight="1">
      <c r="A338" s="15">
        <v>11</v>
      </c>
      <c r="B338" s="9"/>
      <c r="C338" s="10"/>
      <c r="D338" s="9"/>
      <c r="E338" s="10"/>
      <c r="F338" s="6">
        <v>24</v>
      </c>
      <c r="G338" s="9"/>
      <c r="H338" s="10"/>
      <c r="I338" s="9"/>
      <c r="J338" s="10"/>
    </row>
    <row r="339" spans="1:10" ht="22.15" customHeight="1">
      <c r="A339" s="15">
        <v>12</v>
      </c>
      <c r="B339" s="9"/>
      <c r="C339" s="10"/>
      <c r="D339" s="9"/>
      <c r="E339" s="10"/>
      <c r="F339" s="6">
        <v>25</v>
      </c>
      <c r="G339" s="9"/>
      <c r="H339" s="10"/>
      <c r="I339" s="9"/>
      <c r="J339" s="10"/>
    </row>
    <row r="340" spans="1:10" ht="22.15" customHeight="1" thickBot="1">
      <c r="A340" s="16">
        <v>13</v>
      </c>
      <c r="B340" s="11"/>
      <c r="C340" s="12"/>
      <c r="D340" s="11"/>
      <c r="E340" s="12"/>
      <c r="F340" s="17" t="s">
        <v>5</v>
      </c>
      <c r="G340" s="11"/>
      <c r="H340" s="12"/>
      <c r="I340" s="11"/>
      <c r="J340" s="12"/>
    </row>
    <row r="341" spans="1:10" ht="16.149999999999999" customHeight="1" thickBot="1">
      <c r="A341" s="259" t="s">
        <v>2</v>
      </c>
      <c r="B341" s="259"/>
      <c r="C341" s="22">
        <f>'CARDS 2'!$C$467</f>
        <v>0</v>
      </c>
      <c r="D341" s="20"/>
      <c r="E341" s="21" t="s">
        <v>16</v>
      </c>
      <c r="F341" s="260">
        <f>'CARDS 2'!$A$475</f>
        <v>0</v>
      </c>
      <c r="G341" s="260"/>
      <c r="H341" s="260"/>
      <c r="I341" s="260"/>
      <c r="J341" s="261"/>
    </row>
    <row r="342" spans="1:10" ht="13.15" customHeight="1" thickTop="1" thickBot="1">
      <c r="A342" s="25">
        <v>2</v>
      </c>
    </row>
    <row r="343" spans="1:10" ht="27.6" customHeight="1">
      <c r="A343" s="13"/>
      <c r="B343" s="248">
        <f>'CARDS 2'!$A$475</f>
        <v>0</v>
      </c>
      <c r="C343" s="249"/>
      <c r="D343" s="248">
        <f>'CARDS 2'!$N$475</f>
        <v>0</v>
      </c>
      <c r="E343" s="249"/>
      <c r="F343" s="18"/>
      <c r="G343" s="248">
        <f>'CARDS 2'!$A$475</f>
        <v>0</v>
      </c>
      <c r="H343" s="249"/>
      <c r="I343" s="248">
        <f>'CARDS 2'!$N$475</f>
        <v>0</v>
      </c>
      <c r="J343" s="249"/>
    </row>
    <row r="344" spans="1:10" ht="15" customHeight="1">
      <c r="A344" s="14" t="s">
        <v>15</v>
      </c>
      <c r="B344" s="7" t="s">
        <v>13</v>
      </c>
      <c r="C344" s="8" t="s">
        <v>14</v>
      </c>
      <c r="D344" s="7" t="s">
        <v>13</v>
      </c>
      <c r="E344" s="8" t="s">
        <v>14</v>
      </c>
      <c r="F344" s="5" t="s">
        <v>15</v>
      </c>
      <c r="G344" s="7" t="s">
        <v>13</v>
      </c>
      <c r="H344" s="8" t="s">
        <v>14</v>
      </c>
      <c r="I344" s="7" t="s">
        <v>13</v>
      </c>
      <c r="J344" s="8" t="s">
        <v>14</v>
      </c>
    </row>
    <row r="345" spans="1:10" ht="22.15" customHeight="1">
      <c r="A345" s="15">
        <v>1</v>
      </c>
      <c r="B345" s="9"/>
      <c r="C345" s="10"/>
      <c r="D345" s="9"/>
      <c r="E345" s="10"/>
      <c r="F345" s="6">
        <v>14</v>
      </c>
      <c r="G345" s="9"/>
      <c r="H345" s="10"/>
      <c r="I345" s="9"/>
      <c r="J345" s="10"/>
    </row>
    <row r="346" spans="1:10" ht="22.15" customHeight="1">
      <c r="A346" s="15">
        <v>2</v>
      </c>
      <c r="B346" s="9"/>
      <c r="C346" s="10"/>
      <c r="D346" s="9"/>
      <c r="E346" s="10"/>
      <c r="F346" s="6">
        <v>15</v>
      </c>
      <c r="G346" s="9"/>
      <c r="H346" s="10"/>
      <c r="I346" s="9"/>
      <c r="J346" s="10"/>
    </row>
    <row r="347" spans="1:10" ht="22.15" customHeight="1">
      <c r="A347" s="15">
        <v>3</v>
      </c>
      <c r="B347" s="9"/>
      <c r="C347" s="10"/>
      <c r="D347" s="9"/>
      <c r="E347" s="10"/>
      <c r="F347" s="6">
        <v>16</v>
      </c>
      <c r="G347" s="9"/>
      <c r="H347" s="10"/>
      <c r="I347" s="9"/>
      <c r="J347" s="10"/>
    </row>
    <row r="348" spans="1:10" ht="22.15" customHeight="1">
      <c r="A348" s="15">
        <v>4</v>
      </c>
      <c r="B348" s="9"/>
      <c r="C348" s="10"/>
      <c r="D348" s="9"/>
      <c r="E348" s="10"/>
      <c r="F348" s="6">
        <v>17</v>
      </c>
      <c r="G348" s="9"/>
      <c r="H348" s="10"/>
      <c r="I348" s="9"/>
      <c r="J348" s="10"/>
    </row>
    <row r="349" spans="1:10" ht="22.15" customHeight="1">
      <c r="A349" s="15">
        <v>5</v>
      </c>
      <c r="B349" s="9"/>
      <c r="C349" s="10"/>
      <c r="D349" s="9"/>
      <c r="E349" s="10"/>
      <c r="F349" s="6">
        <v>18</v>
      </c>
      <c r="G349" s="9"/>
      <c r="H349" s="10"/>
      <c r="I349" s="9"/>
      <c r="J349" s="10"/>
    </row>
    <row r="350" spans="1:10" ht="22.15" customHeight="1">
      <c r="A350" s="15">
        <v>6</v>
      </c>
      <c r="B350" s="9"/>
      <c r="C350" s="10"/>
      <c r="D350" s="9"/>
      <c r="E350" s="10"/>
      <c r="F350" s="6">
        <v>19</v>
      </c>
      <c r="G350" s="9"/>
      <c r="H350" s="10"/>
      <c r="I350" s="9"/>
      <c r="J350" s="10"/>
    </row>
    <row r="351" spans="1:10" ht="22.15" customHeight="1">
      <c r="A351" s="15">
        <v>7</v>
      </c>
      <c r="B351" s="9"/>
      <c r="C351" s="10"/>
      <c r="D351" s="9"/>
      <c r="E351" s="10"/>
      <c r="F351" s="6">
        <v>20</v>
      </c>
      <c r="G351" s="9"/>
      <c r="H351" s="10"/>
      <c r="I351" s="9"/>
      <c r="J351" s="10"/>
    </row>
    <row r="352" spans="1:10" ht="22.15" customHeight="1">
      <c r="A352" s="15">
        <v>8</v>
      </c>
      <c r="B352" s="9"/>
      <c r="C352" s="10"/>
      <c r="D352" s="9"/>
      <c r="E352" s="10"/>
      <c r="F352" s="6">
        <v>21</v>
      </c>
      <c r="G352" s="9"/>
      <c r="H352" s="10"/>
      <c r="I352" s="9"/>
      <c r="J352" s="10"/>
    </row>
    <row r="353" spans="1:10" ht="22.15" customHeight="1">
      <c r="A353" s="15">
        <v>9</v>
      </c>
      <c r="B353" s="9"/>
      <c r="C353" s="10"/>
      <c r="D353" s="9"/>
      <c r="E353" s="10"/>
      <c r="F353" s="6">
        <v>22</v>
      </c>
      <c r="G353" s="9"/>
      <c r="H353" s="10"/>
      <c r="I353" s="9"/>
      <c r="J353" s="10"/>
    </row>
    <row r="354" spans="1:10" ht="22.15" customHeight="1">
      <c r="A354" s="15">
        <v>10</v>
      </c>
      <c r="B354" s="9"/>
      <c r="C354" s="10"/>
      <c r="D354" s="9"/>
      <c r="E354" s="10"/>
      <c r="F354" s="6">
        <v>23</v>
      </c>
      <c r="G354" s="9"/>
      <c r="H354" s="10"/>
      <c r="I354" s="9"/>
      <c r="J354" s="10"/>
    </row>
    <row r="355" spans="1:10" ht="22.15" customHeight="1">
      <c r="A355" s="15">
        <v>11</v>
      </c>
      <c r="B355" s="9"/>
      <c r="C355" s="10"/>
      <c r="D355" s="9"/>
      <c r="E355" s="10"/>
      <c r="F355" s="6">
        <v>24</v>
      </c>
      <c r="G355" s="9"/>
      <c r="H355" s="10"/>
      <c r="I355" s="9"/>
      <c r="J355" s="10"/>
    </row>
    <row r="356" spans="1:10" ht="22.15" customHeight="1">
      <c r="A356" s="15">
        <v>12</v>
      </c>
      <c r="B356" s="9"/>
      <c r="C356" s="10"/>
      <c r="D356" s="9"/>
      <c r="E356" s="10"/>
      <c r="F356" s="6">
        <v>25</v>
      </c>
      <c r="G356" s="9"/>
      <c r="H356" s="10"/>
      <c r="I356" s="9"/>
      <c r="J356" s="10"/>
    </row>
    <row r="357" spans="1:10" ht="22.15" customHeight="1" thickBot="1">
      <c r="A357" s="16">
        <v>13</v>
      </c>
      <c r="B357" s="11"/>
      <c r="C357" s="12"/>
      <c r="D357" s="11"/>
      <c r="E357" s="12"/>
      <c r="F357" s="17" t="s">
        <v>5</v>
      </c>
      <c r="G357" s="11"/>
      <c r="H357" s="12"/>
      <c r="I357" s="11"/>
      <c r="J357" s="12"/>
    </row>
    <row r="358" spans="1:10" ht="16.149999999999999" customHeight="1" thickBot="1">
      <c r="A358" s="259" t="s">
        <v>2</v>
      </c>
      <c r="B358" s="259"/>
      <c r="C358" s="22">
        <f>'CARDS 2'!$C$490</f>
        <v>0</v>
      </c>
      <c r="D358" s="20"/>
      <c r="E358" s="21" t="s">
        <v>16</v>
      </c>
      <c r="F358" s="260">
        <f>'CARDS 2'!$A$498</f>
        <v>0</v>
      </c>
      <c r="G358" s="260"/>
      <c r="H358" s="260"/>
      <c r="I358" s="260"/>
      <c r="J358" s="261"/>
    </row>
    <row r="359" spans="1:10" ht="13.15" customHeight="1" thickTop="1" thickBot="1">
      <c r="A359" s="25">
        <v>2</v>
      </c>
    </row>
    <row r="360" spans="1:10" ht="27.6" customHeight="1">
      <c r="A360" s="13"/>
      <c r="B360" s="248">
        <f>'CARDS 2'!$A$498</f>
        <v>0</v>
      </c>
      <c r="C360" s="249"/>
      <c r="D360" s="248">
        <f>'CARDS 2'!$N$498</f>
        <v>0</v>
      </c>
      <c r="E360" s="249"/>
      <c r="F360" s="18"/>
      <c r="G360" s="248">
        <f>'CARDS 2'!$A$498</f>
        <v>0</v>
      </c>
      <c r="H360" s="249"/>
      <c r="I360" s="248">
        <f>'CARDS 2'!$N$498</f>
        <v>0</v>
      </c>
      <c r="J360" s="249"/>
    </row>
    <row r="361" spans="1:10" ht="15" customHeight="1">
      <c r="A361" s="14" t="s">
        <v>15</v>
      </c>
      <c r="B361" s="7" t="s">
        <v>13</v>
      </c>
      <c r="C361" s="8" t="s">
        <v>14</v>
      </c>
      <c r="D361" s="7" t="s">
        <v>13</v>
      </c>
      <c r="E361" s="8" t="s">
        <v>14</v>
      </c>
      <c r="F361" s="5" t="s">
        <v>15</v>
      </c>
      <c r="G361" s="7" t="s">
        <v>13</v>
      </c>
      <c r="H361" s="8" t="s">
        <v>14</v>
      </c>
      <c r="I361" s="7" t="s">
        <v>13</v>
      </c>
      <c r="J361" s="8" t="s">
        <v>14</v>
      </c>
    </row>
    <row r="362" spans="1:10" ht="22.15" customHeight="1">
      <c r="A362" s="15">
        <v>1</v>
      </c>
      <c r="B362" s="9"/>
      <c r="C362" s="10"/>
      <c r="D362" s="9"/>
      <c r="E362" s="10"/>
      <c r="F362" s="6">
        <v>14</v>
      </c>
      <c r="G362" s="9"/>
      <c r="H362" s="10"/>
      <c r="I362" s="9"/>
      <c r="J362" s="10"/>
    </row>
    <row r="363" spans="1:10" ht="22.15" customHeight="1">
      <c r="A363" s="15">
        <v>2</v>
      </c>
      <c r="B363" s="9"/>
      <c r="C363" s="10"/>
      <c r="D363" s="9"/>
      <c r="E363" s="10"/>
      <c r="F363" s="6">
        <v>15</v>
      </c>
      <c r="G363" s="9"/>
      <c r="H363" s="10"/>
      <c r="I363" s="9"/>
      <c r="J363" s="10"/>
    </row>
    <row r="364" spans="1:10" ht="22.15" customHeight="1">
      <c r="A364" s="15">
        <v>3</v>
      </c>
      <c r="B364" s="9"/>
      <c r="C364" s="10"/>
      <c r="D364" s="9"/>
      <c r="E364" s="10"/>
      <c r="F364" s="6">
        <v>16</v>
      </c>
      <c r="G364" s="9"/>
      <c r="H364" s="10"/>
      <c r="I364" s="9"/>
      <c r="J364" s="10"/>
    </row>
    <row r="365" spans="1:10" ht="22.15" customHeight="1">
      <c r="A365" s="15">
        <v>4</v>
      </c>
      <c r="B365" s="9"/>
      <c r="C365" s="10"/>
      <c r="D365" s="9"/>
      <c r="E365" s="10"/>
      <c r="F365" s="6">
        <v>17</v>
      </c>
      <c r="G365" s="9"/>
      <c r="H365" s="10"/>
      <c r="I365" s="9"/>
      <c r="J365" s="10"/>
    </row>
    <row r="366" spans="1:10" ht="22.15" customHeight="1">
      <c r="A366" s="15">
        <v>5</v>
      </c>
      <c r="B366" s="9"/>
      <c r="C366" s="10"/>
      <c r="D366" s="9"/>
      <c r="E366" s="10"/>
      <c r="F366" s="6">
        <v>18</v>
      </c>
      <c r="G366" s="9"/>
      <c r="H366" s="10"/>
      <c r="I366" s="9"/>
      <c r="J366" s="10"/>
    </row>
    <row r="367" spans="1:10" ht="22.15" customHeight="1">
      <c r="A367" s="15">
        <v>6</v>
      </c>
      <c r="B367" s="9"/>
      <c r="C367" s="10"/>
      <c r="D367" s="9"/>
      <c r="E367" s="10"/>
      <c r="F367" s="6">
        <v>19</v>
      </c>
      <c r="G367" s="9"/>
      <c r="H367" s="10"/>
      <c r="I367" s="9"/>
      <c r="J367" s="10"/>
    </row>
    <row r="368" spans="1:10" ht="22.15" customHeight="1">
      <c r="A368" s="15">
        <v>7</v>
      </c>
      <c r="B368" s="9"/>
      <c r="C368" s="10"/>
      <c r="D368" s="9"/>
      <c r="E368" s="10"/>
      <c r="F368" s="6">
        <v>20</v>
      </c>
      <c r="G368" s="9"/>
      <c r="H368" s="10"/>
      <c r="I368" s="9"/>
      <c r="J368" s="10"/>
    </row>
    <row r="369" spans="1:10" ht="22.15" customHeight="1">
      <c r="A369" s="15">
        <v>8</v>
      </c>
      <c r="B369" s="9"/>
      <c r="C369" s="10"/>
      <c r="D369" s="9"/>
      <c r="E369" s="10"/>
      <c r="F369" s="6">
        <v>21</v>
      </c>
      <c r="G369" s="9"/>
      <c r="H369" s="10"/>
      <c r="I369" s="9"/>
      <c r="J369" s="10"/>
    </row>
    <row r="370" spans="1:10" ht="22.15" customHeight="1">
      <c r="A370" s="15">
        <v>9</v>
      </c>
      <c r="B370" s="9"/>
      <c r="C370" s="10"/>
      <c r="D370" s="9"/>
      <c r="E370" s="10"/>
      <c r="F370" s="6">
        <v>22</v>
      </c>
      <c r="G370" s="9"/>
      <c r="H370" s="10"/>
      <c r="I370" s="9"/>
      <c r="J370" s="10"/>
    </row>
    <row r="371" spans="1:10" ht="22.15" customHeight="1">
      <c r="A371" s="15">
        <v>10</v>
      </c>
      <c r="B371" s="9"/>
      <c r="C371" s="10"/>
      <c r="D371" s="9"/>
      <c r="E371" s="10"/>
      <c r="F371" s="6">
        <v>23</v>
      </c>
      <c r="G371" s="9"/>
      <c r="H371" s="10"/>
      <c r="I371" s="9"/>
      <c r="J371" s="10"/>
    </row>
    <row r="372" spans="1:10" ht="22.15" customHeight="1">
      <c r="A372" s="15">
        <v>11</v>
      </c>
      <c r="B372" s="9"/>
      <c r="C372" s="10"/>
      <c r="D372" s="9"/>
      <c r="E372" s="10"/>
      <c r="F372" s="6">
        <v>24</v>
      </c>
      <c r="G372" s="9"/>
      <c r="H372" s="10"/>
      <c r="I372" s="9"/>
      <c r="J372" s="10"/>
    </row>
    <row r="373" spans="1:10" ht="22.15" customHeight="1">
      <c r="A373" s="15">
        <v>12</v>
      </c>
      <c r="B373" s="9"/>
      <c r="C373" s="10"/>
      <c r="D373" s="9"/>
      <c r="E373" s="10"/>
      <c r="F373" s="6">
        <v>25</v>
      </c>
      <c r="G373" s="9"/>
      <c r="H373" s="10"/>
      <c r="I373" s="9"/>
      <c r="J373" s="10"/>
    </row>
    <row r="374" spans="1:10" ht="22.15" customHeight="1" thickBot="1">
      <c r="A374" s="16">
        <v>13</v>
      </c>
      <c r="B374" s="11"/>
      <c r="C374" s="12"/>
      <c r="D374" s="11"/>
      <c r="E374" s="12"/>
      <c r="F374" s="17" t="s">
        <v>5</v>
      </c>
      <c r="G374" s="11"/>
      <c r="H374" s="12"/>
      <c r="I374" s="11"/>
      <c r="J374" s="12"/>
    </row>
    <row r="375" spans="1:10" ht="16.149999999999999" customHeight="1" thickBot="1">
      <c r="A375" s="259" t="s">
        <v>2</v>
      </c>
      <c r="B375" s="259"/>
      <c r="C375" s="22">
        <f>'CARDS 2'!$C$513</f>
        <v>0</v>
      </c>
      <c r="D375" s="20"/>
      <c r="E375" s="21" t="s">
        <v>16</v>
      </c>
      <c r="F375" s="260">
        <f>'CARDS 2'!$A$521</f>
        <v>0</v>
      </c>
      <c r="G375" s="260"/>
      <c r="H375" s="260"/>
      <c r="I375" s="260"/>
      <c r="J375" s="261"/>
    </row>
    <row r="376" spans="1:10" ht="13.15" customHeight="1" thickTop="1" thickBot="1">
      <c r="A376" s="25">
        <v>2</v>
      </c>
    </row>
    <row r="377" spans="1:10" ht="27.6" customHeight="1">
      <c r="A377" s="13"/>
      <c r="B377" s="248">
        <f>'CARDS 2'!$A$521</f>
        <v>0</v>
      </c>
      <c r="C377" s="249"/>
      <c r="D377" s="248">
        <f>'CARDS 2'!$N$521</f>
        <v>0</v>
      </c>
      <c r="E377" s="249"/>
      <c r="F377" s="18"/>
      <c r="G377" s="248">
        <f>'CARDS 2'!$A$521</f>
        <v>0</v>
      </c>
      <c r="H377" s="249"/>
      <c r="I377" s="248">
        <f>'CARDS 2'!$N$521</f>
        <v>0</v>
      </c>
      <c r="J377" s="249"/>
    </row>
    <row r="378" spans="1:10" ht="15" customHeight="1">
      <c r="A378" s="14" t="s">
        <v>15</v>
      </c>
      <c r="B378" s="7" t="s">
        <v>13</v>
      </c>
      <c r="C378" s="8" t="s">
        <v>14</v>
      </c>
      <c r="D378" s="7" t="s">
        <v>13</v>
      </c>
      <c r="E378" s="8" t="s">
        <v>14</v>
      </c>
      <c r="F378" s="5" t="s">
        <v>15</v>
      </c>
      <c r="G378" s="7" t="s">
        <v>13</v>
      </c>
      <c r="H378" s="8" t="s">
        <v>14</v>
      </c>
      <c r="I378" s="7" t="s">
        <v>13</v>
      </c>
      <c r="J378" s="8" t="s">
        <v>14</v>
      </c>
    </row>
    <row r="379" spans="1:10" ht="22.15" customHeight="1">
      <c r="A379" s="15">
        <v>1</v>
      </c>
      <c r="B379" s="9"/>
      <c r="C379" s="10"/>
      <c r="D379" s="9"/>
      <c r="E379" s="10"/>
      <c r="F379" s="6">
        <v>14</v>
      </c>
      <c r="G379" s="9"/>
      <c r="H379" s="10"/>
      <c r="I379" s="9"/>
      <c r="J379" s="10"/>
    </row>
    <row r="380" spans="1:10" ht="22.15" customHeight="1">
      <c r="A380" s="15">
        <v>2</v>
      </c>
      <c r="B380" s="9"/>
      <c r="C380" s="10"/>
      <c r="D380" s="9"/>
      <c r="E380" s="10"/>
      <c r="F380" s="6">
        <v>15</v>
      </c>
      <c r="G380" s="9"/>
      <c r="H380" s="10"/>
      <c r="I380" s="9"/>
      <c r="J380" s="10"/>
    </row>
    <row r="381" spans="1:10" ht="22.15" customHeight="1">
      <c r="A381" s="15">
        <v>3</v>
      </c>
      <c r="B381" s="9"/>
      <c r="C381" s="10"/>
      <c r="D381" s="9"/>
      <c r="E381" s="10"/>
      <c r="F381" s="6">
        <v>16</v>
      </c>
      <c r="G381" s="9"/>
      <c r="H381" s="10"/>
      <c r="I381" s="9"/>
      <c r="J381" s="10"/>
    </row>
    <row r="382" spans="1:10" ht="22.15" customHeight="1">
      <c r="A382" s="15">
        <v>4</v>
      </c>
      <c r="B382" s="9"/>
      <c r="C382" s="10"/>
      <c r="D382" s="9"/>
      <c r="E382" s="10"/>
      <c r="F382" s="6">
        <v>17</v>
      </c>
      <c r="G382" s="9"/>
      <c r="H382" s="10"/>
      <c r="I382" s="9"/>
      <c r="J382" s="10"/>
    </row>
    <row r="383" spans="1:10" ht="22.15" customHeight="1">
      <c r="A383" s="15">
        <v>5</v>
      </c>
      <c r="B383" s="9"/>
      <c r="C383" s="10"/>
      <c r="D383" s="9"/>
      <c r="E383" s="10"/>
      <c r="F383" s="6">
        <v>18</v>
      </c>
      <c r="G383" s="9"/>
      <c r="H383" s="10"/>
      <c r="I383" s="9"/>
      <c r="J383" s="10"/>
    </row>
    <row r="384" spans="1:10" ht="22.15" customHeight="1">
      <c r="A384" s="15">
        <v>6</v>
      </c>
      <c r="B384" s="9"/>
      <c r="C384" s="10"/>
      <c r="D384" s="9"/>
      <c r="E384" s="10"/>
      <c r="F384" s="6">
        <v>19</v>
      </c>
      <c r="G384" s="9"/>
      <c r="H384" s="10"/>
      <c r="I384" s="9"/>
      <c r="J384" s="10"/>
    </row>
    <row r="385" spans="1:10" ht="22.15" customHeight="1">
      <c r="A385" s="15">
        <v>7</v>
      </c>
      <c r="B385" s="9"/>
      <c r="C385" s="10"/>
      <c r="D385" s="9"/>
      <c r="E385" s="10"/>
      <c r="F385" s="6">
        <v>20</v>
      </c>
      <c r="G385" s="9"/>
      <c r="H385" s="10"/>
      <c r="I385" s="9"/>
      <c r="J385" s="10"/>
    </row>
    <row r="386" spans="1:10" ht="22.15" customHeight="1">
      <c r="A386" s="15">
        <v>8</v>
      </c>
      <c r="B386" s="9"/>
      <c r="C386" s="10"/>
      <c r="D386" s="9"/>
      <c r="E386" s="10"/>
      <c r="F386" s="6">
        <v>21</v>
      </c>
      <c r="G386" s="9"/>
      <c r="H386" s="10"/>
      <c r="I386" s="9"/>
      <c r="J386" s="10"/>
    </row>
    <row r="387" spans="1:10" ht="22.15" customHeight="1">
      <c r="A387" s="15">
        <v>9</v>
      </c>
      <c r="B387" s="9"/>
      <c r="C387" s="10"/>
      <c r="D387" s="9"/>
      <c r="E387" s="10"/>
      <c r="F387" s="6">
        <v>22</v>
      </c>
      <c r="G387" s="9"/>
      <c r="H387" s="10"/>
      <c r="I387" s="9"/>
      <c r="J387" s="10"/>
    </row>
    <row r="388" spans="1:10" ht="22.15" customHeight="1">
      <c r="A388" s="15">
        <v>10</v>
      </c>
      <c r="B388" s="9"/>
      <c r="C388" s="10"/>
      <c r="D388" s="9"/>
      <c r="E388" s="10"/>
      <c r="F388" s="6">
        <v>23</v>
      </c>
      <c r="G388" s="9"/>
      <c r="H388" s="10"/>
      <c r="I388" s="9"/>
      <c r="J388" s="10"/>
    </row>
    <row r="389" spans="1:10" ht="22.15" customHeight="1">
      <c r="A389" s="15">
        <v>11</v>
      </c>
      <c r="B389" s="9"/>
      <c r="C389" s="10"/>
      <c r="D389" s="9"/>
      <c r="E389" s="10"/>
      <c r="F389" s="6">
        <v>24</v>
      </c>
      <c r="G389" s="9"/>
      <c r="H389" s="10"/>
      <c r="I389" s="9"/>
      <c r="J389" s="10"/>
    </row>
    <row r="390" spans="1:10" ht="22.15" customHeight="1">
      <c r="A390" s="15">
        <v>12</v>
      </c>
      <c r="B390" s="9"/>
      <c r="C390" s="10"/>
      <c r="D390" s="9"/>
      <c r="E390" s="10"/>
      <c r="F390" s="6">
        <v>25</v>
      </c>
      <c r="G390" s="9"/>
      <c r="H390" s="10"/>
      <c r="I390" s="9"/>
      <c r="J390" s="10"/>
    </row>
    <row r="391" spans="1:10" ht="22.15" customHeight="1" thickBot="1">
      <c r="A391" s="16">
        <v>13</v>
      </c>
      <c r="B391" s="11"/>
      <c r="C391" s="12"/>
      <c r="D391" s="11"/>
      <c r="E391" s="12"/>
      <c r="F391" s="17" t="s">
        <v>5</v>
      </c>
      <c r="G391" s="11"/>
      <c r="H391" s="12"/>
      <c r="I391" s="11"/>
      <c r="J391" s="12"/>
    </row>
    <row r="392" spans="1:10" ht="16.149999999999999" customHeight="1" thickBot="1">
      <c r="A392" s="259" t="s">
        <v>2</v>
      </c>
      <c r="B392" s="259"/>
      <c r="C392" s="22">
        <f>'CARDS 2'!$C$536</f>
        <v>0</v>
      </c>
      <c r="D392" s="20"/>
      <c r="E392" s="21" t="s">
        <v>16</v>
      </c>
      <c r="F392" s="260">
        <f>'CARDS 2'!$A$544</f>
        <v>0</v>
      </c>
      <c r="G392" s="260"/>
      <c r="H392" s="260"/>
      <c r="I392" s="260"/>
      <c r="J392" s="261"/>
    </row>
    <row r="393" spans="1:10" ht="13.15" customHeight="1" thickTop="1" thickBot="1">
      <c r="A393" s="25">
        <v>2</v>
      </c>
    </row>
    <row r="394" spans="1:10" ht="27.6" customHeight="1">
      <c r="A394" s="13"/>
      <c r="B394" s="248">
        <f>'CARDS 2'!$A$544</f>
        <v>0</v>
      </c>
      <c r="C394" s="249"/>
      <c r="D394" s="248">
        <f>'CARDS 2'!$N$544</f>
        <v>0</v>
      </c>
      <c r="E394" s="249"/>
      <c r="F394" s="18"/>
      <c r="G394" s="248">
        <f>'CARDS 2'!$A$544</f>
        <v>0</v>
      </c>
      <c r="H394" s="249"/>
      <c r="I394" s="248">
        <f>'CARDS 2'!$N$544</f>
        <v>0</v>
      </c>
      <c r="J394" s="249"/>
    </row>
    <row r="395" spans="1:10" ht="15" customHeight="1">
      <c r="A395" s="14" t="s">
        <v>15</v>
      </c>
      <c r="B395" s="7" t="s">
        <v>13</v>
      </c>
      <c r="C395" s="8" t="s">
        <v>14</v>
      </c>
      <c r="D395" s="7" t="s">
        <v>13</v>
      </c>
      <c r="E395" s="8" t="s">
        <v>14</v>
      </c>
      <c r="F395" s="5" t="s">
        <v>15</v>
      </c>
      <c r="G395" s="7" t="s">
        <v>13</v>
      </c>
      <c r="H395" s="8" t="s">
        <v>14</v>
      </c>
      <c r="I395" s="7" t="s">
        <v>13</v>
      </c>
      <c r="J395" s="8" t="s">
        <v>14</v>
      </c>
    </row>
    <row r="396" spans="1:10" ht="22.15" customHeight="1">
      <c r="A396" s="15">
        <v>1</v>
      </c>
      <c r="B396" s="9"/>
      <c r="C396" s="10"/>
      <c r="D396" s="9"/>
      <c r="E396" s="10"/>
      <c r="F396" s="6">
        <v>14</v>
      </c>
      <c r="G396" s="9"/>
      <c r="H396" s="10"/>
      <c r="I396" s="9"/>
      <c r="J396" s="10"/>
    </row>
    <row r="397" spans="1:10" ht="22.15" customHeight="1">
      <c r="A397" s="15">
        <v>2</v>
      </c>
      <c r="B397" s="9"/>
      <c r="C397" s="10"/>
      <c r="D397" s="9"/>
      <c r="E397" s="10"/>
      <c r="F397" s="6">
        <v>15</v>
      </c>
      <c r="G397" s="9"/>
      <c r="H397" s="10"/>
      <c r="I397" s="9"/>
      <c r="J397" s="10"/>
    </row>
    <row r="398" spans="1:10" ht="22.15" customHeight="1">
      <c r="A398" s="15">
        <v>3</v>
      </c>
      <c r="B398" s="9"/>
      <c r="C398" s="10"/>
      <c r="D398" s="9"/>
      <c r="E398" s="10"/>
      <c r="F398" s="6">
        <v>16</v>
      </c>
      <c r="G398" s="9"/>
      <c r="H398" s="10"/>
      <c r="I398" s="9"/>
      <c r="J398" s="10"/>
    </row>
    <row r="399" spans="1:10" ht="22.15" customHeight="1">
      <c r="A399" s="15">
        <v>4</v>
      </c>
      <c r="B399" s="9"/>
      <c r="C399" s="10"/>
      <c r="D399" s="9"/>
      <c r="E399" s="10"/>
      <c r="F399" s="6">
        <v>17</v>
      </c>
      <c r="G399" s="9"/>
      <c r="H399" s="10"/>
      <c r="I399" s="9"/>
      <c r="J399" s="10"/>
    </row>
    <row r="400" spans="1:10" ht="22.15" customHeight="1">
      <c r="A400" s="15">
        <v>5</v>
      </c>
      <c r="B400" s="9"/>
      <c r="C400" s="10"/>
      <c r="D400" s="9"/>
      <c r="E400" s="10"/>
      <c r="F400" s="6">
        <v>18</v>
      </c>
      <c r="G400" s="9"/>
      <c r="H400" s="10"/>
      <c r="I400" s="9"/>
      <c r="J400" s="10"/>
    </row>
    <row r="401" spans="1:10" ht="22.15" customHeight="1">
      <c r="A401" s="15">
        <v>6</v>
      </c>
      <c r="B401" s="9"/>
      <c r="C401" s="10"/>
      <c r="D401" s="9"/>
      <c r="E401" s="10"/>
      <c r="F401" s="6">
        <v>19</v>
      </c>
      <c r="G401" s="9"/>
      <c r="H401" s="10"/>
      <c r="I401" s="9"/>
      <c r="J401" s="10"/>
    </row>
    <row r="402" spans="1:10" ht="22.15" customHeight="1">
      <c r="A402" s="15">
        <v>7</v>
      </c>
      <c r="B402" s="9"/>
      <c r="C402" s="10"/>
      <c r="D402" s="9"/>
      <c r="E402" s="10"/>
      <c r="F402" s="6">
        <v>20</v>
      </c>
      <c r="G402" s="9"/>
      <c r="H402" s="10"/>
      <c r="I402" s="9"/>
      <c r="J402" s="10"/>
    </row>
    <row r="403" spans="1:10" ht="22.15" customHeight="1">
      <c r="A403" s="15">
        <v>8</v>
      </c>
      <c r="B403" s="9"/>
      <c r="C403" s="10"/>
      <c r="D403" s="9"/>
      <c r="E403" s="10"/>
      <c r="F403" s="6">
        <v>21</v>
      </c>
      <c r="G403" s="9"/>
      <c r="H403" s="10"/>
      <c r="I403" s="9"/>
      <c r="J403" s="10"/>
    </row>
    <row r="404" spans="1:10" ht="22.15" customHeight="1">
      <c r="A404" s="15">
        <v>9</v>
      </c>
      <c r="B404" s="9"/>
      <c r="C404" s="10"/>
      <c r="D404" s="9"/>
      <c r="E404" s="10"/>
      <c r="F404" s="6">
        <v>22</v>
      </c>
      <c r="G404" s="9"/>
      <c r="H404" s="10"/>
      <c r="I404" s="9"/>
      <c r="J404" s="10"/>
    </row>
    <row r="405" spans="1:10" ht="22.15" customHeight="1">
      <c r="A405" s="15">
        <v>10</v>
      </c>
      <c r="B405" s="9"/>
      <c r="C405" s="10"/>
      <c r="D405" s="9"/>
      <c r="E405" s="10"/>
      <c r="F405" s="6">
        <v>23</v>
      </c>
      <c r="G405" s="9"/>
      <c r="H405" s="10"/>
      <c r="I405" s="9"/>
      <c r="J405" s="10"/>
    </row>
    <row r="406" spans="1:10" ht="22.15" customHeight="1">
      <c r="A406" s="15">
        <v>11</v>
      </c>
      <c r="B406" s="9"/>
      <c r="C406" s="10"/>
      <c r="D406" s="9"/>
      <c r="E406" s="10"/>
      <c r="F406" s="6">
        <v>24</v>
      </c>
      <c r="G406" s="9"/>
      <c r="H406" s="10"/>
      <c r="I406" s="9"/>
      <c r="J406" s="10"/>
    </row>
    <row r="407" spans="1:10" ht="22.15" customHeight="1">
      <c r="A407" s="15">
        <v>12</v>
      </c>
      <c r="B407" s="9"/>
      <c r="C407" s="10"/>
      <c r="D407" s="9"/>
      <c r="E407" s="10"/>
      <c r="F407" s="6">
        <v>25</v>
      </c>
      <c r="G407" s="9"/>
      <c r="H407" s="10"/>
      <c r="I407" s="9"/>
      <c r="J407" s="10"/>
    </row>
    <row r="408" spans="1:10" ht="22.15" customHeight="1" thickBot="1">
      <c r="A408" s="16">
        <v>13</v>
      </c>
      <c r="B408" s="11"/>
      <c r="C408" s="12"/>
      <c r="D408" s="11"/>
      <c r="E408" s="12"/>
      <c r="F408" s="17" t="s">
        <v>5</v>
      </c>
      <c r="G408" s="11"/>
      <c r="H408" s="12"/>
      <c r="I408" s="11"/>
      <c r="J408" s="12"/>
    </row>
    <row r="409" spans="1:10" ht="16.149999999999999" customHeight="1" thickBot="1">
      <c r="A409" s="259" t="s">
        <v>2</v>
      </c>
      <c r="B409" s="259"/>
      <c r="C409" s="22">
        <f>'CARDS 2'!$C$559</f>
        <v>0</v>
      </c>
      <c r="D409" s="20"/>
      <c r="E409" s="21" t="s">
        <v>16</v>
      </c>
      <c r="F409" s="260">
        <f>'CARDS 2'!$A$567</f>
        <v>0</v>
      </c>
      <c r="G409" s="260"/>
      <c r="H409" s="260"/>
      <c r="I409" s="260"/>
      <c r="J409" s="261"/>
    </row>
    <row r="410" spans="1:10" ht="13.15" customHeight="1" thickTop="1" thickBot="1">
      <c r="A410" s="25">
        <v>2</v>
      </c>
    </row>
    <row r="411" spans="1:10" ht="27.6" customHeight="1">
      <c r="A411" s="13"/>
      <c r="B411" s="248">
        <f>'CARDS 2'!$A$567</f>
        <v>0</v>
      </c>
      <c r="C411" s="249"/>
      <c r="D411" s="248">
        <f>'CARDS 2'!$N$567</f>
        <v>0</v>
      </c>
      <c r="E411" s="249"/>
      <c r="F411" s="18"/>
      <c r="G411" s="248">
        <f>'CARDS 2'!$A$567</f>
        <v>0</v>
      </c>
      <c r="H411" s="249"/>
      <c r="I411" s="248">
        <f>'CARDS 2'!$N$567</f>
        <v>0</v>
      </c>
      <c r="J411" s="249"/>
    </row>
    <row r="412" spans="1:10" ht="15" customHeight="1">
      <c r="A412" s="14" t="s">
        <v>15</v>
      </c>
      <c r="B412" s="7" t="s">
        <v>13</v>
      </c>
      <c r="C412" s="8" t="s">
        <v>14</v>
      </c>
      <c r="D412" s="7" t="s">
        <v>13</v>
      </c>
      <c r="E412" s="8" t="s">
        <v>14</v>
      </c>
      <c r="F412" s="5" t="s">
        <v>15</v>
      </c>
      <c r="G412" s="7" t="s">
        <v>13</v>
      </c>
      <c r="H412" s="8" t="s">
        <v>14</v>
      </c>
      <c r="I412" s="7" t="s">
        <v>13</v>
      </c>
      <c r="J412" s="8" t="s">
        <v>14</v>
      </c>
    </row>
    <row r="413" spans="1:10" ht="22.15" customHeight="1">
      <c r="A413" s="15">
        <v>1</v>
      </c>
      <c r="B413" s="9"/>
      <c r="C413" s="10"/>
      <c r="D413" s="9"/>
      <c r="E413" s="10"/>
      <c r="F413" s="6">
        <v>14</v>
      </c>
      <c r="G413" s="9"/>
      <c r="H413" s="10"/>
      <c r="I413" s="9"/>
      <c r="J413" s="10"/>
    </row>
    <row r="414" spans="1:10" ht="22.15" customHeight="1">
      <c r="A414" s="15">
        <v>2</v>
      </c>
      <c r="B414" s="9"/>
      <c r="C414" s="10"/>
      <c r="D414" s="9"/>
      <c r="E414" s="10"/>
      <c r="F414" s="6">
        <v>15</v>
      </c>
      <c r="G414" s="9"/>
      <c r="H414" s="10"/>
      <c r="I414" s="9"/>
      <c r="J414" s="10"/>
    </row>
    <row r="415" spans="1:10" ht="22.15" customHeight="1">
      <c r="A415" s="15">
        <v>3</v>
      </c>
      <c r="B415" s="9"/>
      <c r="C415" s="10"/>
      <c r="D415" s="9"/>
      <c r="E415" s="10"/>
      <c r="F415" s="6">
        <v>16</v>
      </c>
      <c r="G415" s="9"/>
      <c r="H415" s="10"/>
      <c r="I415" s="9"/>
      <c r="J415" s="10"/>
    </row>
    <row r="416" spans="1:10" ht="22.15" customHeight="1">
      <c r="A416" s="15">
        <v>4</v>
      </c>
      <c r="B416" s="9"/>
      <c r="C416" s="10"/>
      <c r="D416" s="9"/>
      <c r="E416" s="10"/>
      <c r="F416" s="6">
        <v>17</v>
      </c>
      <c r="G416" s="9"/>
      <c r="H416" s="10"/>
      <c r="I416" s="9"/>
      <c r="J416" s="10"/>
    </row>
    <row r="417" spans="1:10" ht="22.15" customHeight="1">
      <c r="A417" s="15">
        <v>5</v>
      </c>
      <c r="B417" s="9"/>
      <c r="C417" s="10"/>
      <c r="D417" s="9"/>
      <c r="E417" s="10"/>
      <c r="F417" s="6">
        <v>18</v>
      </c>
      <c r="G417" s="9"/>
      <c r="H417" s="10"/>
      <c r="I417" s="9"/>
      <c r="J417" s="10"/>
    </row>
    <row r="418" spans="1:10" ht="22.15" customHeight="1">
      <c r="A418" s="15">
        <v>6</v>
      </c>
      <c r="B418" s="9"/>
      <c r="C418" s="10"/>
      <c r="D418" s="9"/>
      <c r="E418" s="10"/>
      <c r="F418" s="6">
        <v>19</v>
      </c>
      <c r="G418" s="9"/>
      <c r="H418" s="10"/>
      <c r="I418" s="9"/>
      <c r="J418" s="10"/>
    </row>
    <row r="419" spans="1:10" ht="22.15" customHeight="1">
      <c r="A419" s="15">
        <v>7</v>
      </c>
      <c r="B419" s="9"/>
      <c r="C419" s="10"/>
      <c r="D419" s="9"/>
      <c r="E419" s="10"/>
      <c r="F419" s="6">
        <v>20</v>
      </c>
      <c r="G419" s="9"/>
      <c r="H419" s="10"/>
      <c r="I419" s="9"/>
      <c r="J419" s="10"/>
    </row>
    <row r="420" spans="1:10" ht="22.15" customHeight="1">
      <c r="A420" s="15">
        <v>8</v>
      </c>
      <c r="B420" s="9"/>
      <c r="C420" s="10"/>
      <c r="D420" s="9"/>
      <c r="E420" s="10"/>
      <c r="F420" s="6">
        <v>21</v>
      </c>
      <c r="G420" s="9"/>
      <c r="H420" s="10"/>
      <c r="I420" s="9"/>
      <c r="J420" s="10"/>
    </row>
    <row r="421" spans="1:10" ht="22.15" customHeight="1">
      <c r="A421" s="15">
        <v>9</v>
      </c>
      <c r="B421" s="9"/>
      <c r="C421" s="10"/>
      <c r="D421" s="9"/>
      <c r="E421" s="10"/>
      <c r="F421" s="6">
        <v>22</v>
      </c>
      <c r="G421" s="9"/>
      <c r="H421" s="10"/>
      <c r="I421" s="9"/>
      <c r="J421" s="10"/>
    </row>
    <row r="422" spans="1:10" ht="22.15" customHeight="1">
      <c r="A422" s="15">
        <v>10</v>
      </c>
      <c r="B422" s="9"/>
      <c r="C422" s="10"/>
      <c r="D422" s="9"/>
      <c r="E422" s="10"/>
      <c r="F422" s="6">
        <v>23</v>
      </c>
      <c r="G422" s="9"/>
      <c r="H422" s="10"/>
      <c r="I422" s="9"/>
      <c r="J422" s="10"/>
    </row>
    <row r="423" spans="1:10" ht="22.15" customHeight="1">
      <c r="A423" s="15">
        <v>11</v>
      </c>
      <c r="B423" s="9"/>
      <c r="C423" s="10"/>
      <c r="D423" s="9"/>
      <c r="E423" s="10"/>
      <c r="F423" s="6">
        <v>24</v>
      </c>
      <c r="G423" s="9"/>
      <c r="H423" s="10"/>
      <c r="I423" s="9"/>
      <c r="J423" s="10"/>
    </row>
    <row r="424" spans="1:10" ht="22.15" customHeight="1">
      <c r="A424" s="15">
        <v>12</v>
      </c>
      <c r="B424" s="9"/>
      <c r="C424" s="10"/>
      <c r="D424" s="9"/>
      <c r="E424" s="10"/>
      <c r="F424" s="6">
        <v>25</v>
      </c>
      <c r="G424" s="9"/>
      <c r="H424" s="10"/>
      <c r="I424" s="9"/>
      <c r="J424" s="10"/>
    </row>
    <row r="425" spans="1:10" ht="22.15" customHeight="1" thickBot="1">
      <c r="A425" s="16">
        <v>13</v>
      </c>
      <c r="B425" s="11"/>
      <c r="C425" s="12"/>
      <c r="D425" s="11"/>
      <c r="E425" s="12"/>
      <c r="F425" s="17" t="s">
        <v>5</v>
      </c>
      <c r="G425" s="11"/>
      <c r="H425" s="12"/>
      <c r="I425" s="11"/>
      <c r="J425" s="12"/>
    </row>
    <row r="426" spans="1:10" ht="16.149999999999999" customHeight="1" thickBot="1">
      <c r="A426" s="259" t="s">
        <v>2</v>
      </c>
      <c r="B426" s="259"/>
      <c r="C426" s="22">
        <f>'CARDS 2'!$C$582</f>
        <v>0</v>
      </c>
      <c r="D426" s="20"/>
      <c r="E426" s="21" t="s">
        <v>16</v>
      </c>
      <c r="F426" s="260">
        <f>'CARDS 2'!$A$590</f>
        <v>0</v>
      </c>
      <c r="G426" s="260"/>
      <c r="H426" s="260"/>
      <c r="I426" s="260"/>
      <c r="J426" s="261"/>
    </row>
    <row r="427" spans="1:10" ht="13.15" customHeight="1" thickTop="1" thickBot="1">
      <c r="A427" s="25">
        <v>2</v>
      </c>
    </row>
    <row r="428" spans="1:10" ht="27.6" customHeight="1">
      <c r="A428" s="13"/>
      <c r="B428" s="248">
        <f>'CARDS 2'!$A$590</f>
        <v>0</v>
      </c>
      <c r="C428" s="249"/>
      <c r="D428" s="248">
        <f>'CARDS 2'!$N$590</f>
        <v>0</v>
      </c>
      <c r="E428" s="249"/>
      <c r="F428" s="18"/>
      <c r="G428" s="248">
        <f>'CARDS 2'!$A$590</f>
        <v>0</v>
      </c>
      <c r="H428" s="249"/>
      <c r="I428" s="248">
        <f>'CARDS 2'!$N$590</f>
        <v>0</v>
      </c>
      <c r="J428" s="249"/>
    </row>
    <row r="429" spans="1:10" ht="15" customHeight="1">
      <c r="A429" s="14" t="s">
        <v>15</v>
      </c>
      <c r="B429" s="7" t="s">
        <v>13</v>
      </c>
      <c r="C429" s="8" t="s">
        <v>14</v>
      </c>
      <c r="D429" s="7" t="s">
        <v>13</v>
      </c>
      <c r="E429" s="8" t="s">
        <v>14</v>
      </c>
      <c r="F429" s="5" t="s">
        <v>15</v>
      </c>
      <c r="G429" s="7" t="s">
        <v>13</v>
      </c>
      <c r="H429" s="8" t="s">
        <v>14</v>
      </c>
      <c r="I429" s="7" t="s">
        <v>13</v>
      </c>
      <c r="J429" s="8" t="s">
        <v>14</v>
      </c>
    </row>
    <row r="430" spans="1:10" ht="22.15" customHeight="1">
      <c r="A430" s="15">
        <v>1</v>
      </c>
      <c r="B430" s="9"/>
      <c r="C430" s="10"/>
      <c r="D430" s="9"/>
      <c r="E430" s="10"/>
      <c r="F430" s="6">
        <v>14</v>
      </c>
      <c r="G430" s="9"/>
      <c r="H430" s="10"/>
      <c r="I430" s="9"/>
      <c r="J430" s="10"/>
    </row>
    <row r="431" spans="1:10" ht="22.15" customHeight="1">
      <c r="A431" s="15">
        <v>2</v>
      </c>
      <c r="B431" s="9"/>
      <c r="C431" s="10"/>
      <c r="D431" s="9"/>
      <c r="E431" s="10"/>
      <c r="F431" s="6">
        <v>15</v>
      </c>
      <c r="G431" s="9"/>
      <c r="H431" s="10"/>
      <c r="I431" s="9"/>
      <c r="J431" s="10"/>
    </row>
    <row r="432" spans="1:10" ht="22.15" customHeight="1">
      <c r="A432" s="15">
        <v>3</v>
      </c>
      <c r="B432" s="9"/>
      <c r="C432" s="10"/>
      <c r="D432" s="9"/>
      <c r="E432" s="10"/>
      <c r="F432" s="6">
        <v>16</v>
      </c>
      <c r="G432" s="9"/>
      <c r="H432" s="10"/>
      <c r="I432" s="9"/>
      <c r="J432" s="10"/>
    </row>
    <row r="433" spans="1:10" ht="22.15" customHeight="1">
      <c r="A433" s="15">
        <v>4</v>
      </c>
      <c r="B433" s="9"/>
      <c r="C433" s="10"/>
      <c r="D433" s="9"/>
      <c r="E433" s="10"/>
      <c r="F433" s="6">
        <v>17</v>
      </c>
      <c r="G433" s="9"/>
      <c r="H433" s="10"/>
      <c r="I433" s="9"/>
      <c r="J433" s="10"/>
    </row>
    <row r="434" spans="1:10" ht="22.15" customHeight="1">
      <c r="A434" s="15">
        <v>5</v>
      </c>
      <c r="B434" s="9"/>
      <c r="C434" s="10"/>
      <c r="D434" s="9"/>
      <c r="E434" s="10"/>
      <c r="F434" s="6">
        <v>18</v>
      </c>
      <c r="G434" s="9"/>
      <c r="H434" s="10"/>
      <c r="I434" s="9"/>
      <c r="J434" s="10"/>
    </row>
    <row r="435" spans="1:10" ht="22.15" customHeight="1">
      <c r="A435" s="15">
        <v>6</v>
      </c>
      <c r="B435" s="9"/>
      <c r="C435" s="10"/>
      <c r="D435" s="9"/>
      <c r="E435" s="10"/>
      <c r="F435" s="6">
        <v>19</v>
      </c>
      <c r="G435" s="9"/>
      <c r="H435" s="10"/>
      <c r="I435" s="9"/>
      <c r="J435" s="10"/>
    </row>
    <row r="436" spans="1:10" ht="22.15" customHeight="1">
      <c r="A436" s="15">
        <v>7</v>
      </c>
      <c r="B436" s="9"/>
      <c r="C436" s="10"/>
      <c r="D436" s="9"/>
      <c r="E436" s="10"/>
      <c r="F436" s="6">
        <v>20</v>
      </c>
      <c r="G436" s="9"/>
      <c r="H436" s="10"/>
      <c r="I436" s="9"/>
      <c r="J436" s="10"/>
    </row>
    <row r="437" spans="1:10" ht="22.15" customHeight="1">
      <c r="A437" s="15">
        <v>8</v>
      </c>
      <c r="B437" s="9"/>
      <c r="C437" s="10"/>
      <c r="D437" s="9"/>
      <c r="E437" s="10"/>
      <c r="F437" s="6">
        <v>21</v>
      </c>
      <c r="G437" s="9"/>
      <c r="H437" s="10"/>
      <c r="I437" s="9"/>
      <c r="J437" s="10"/>
    </row>
    <row r="438" spans="1:10" ht="22.15" customHeight="1">
      <c r="A438" s="15">
        <v>9</v>
      </c>
      <c r="B438" s="9"/>
      <c r="C438" s="10"/>
      <c r="D438" s="9"/>
      <c r="E438" s="10"/>
      <c r="F438" s="6">
        <v>22</v>
      </c>
      <c r="G438" s="9"/>
      <c r="H438" s="10"/>
      <c r="I438" s="9"/>
      <c r="J438" s="10"/>
    </row>
    <row r="439" spans="1:10" ht="22.15" customHeight="1">
      <c r="A439" s="15">
        <v>10</v>
      </c>
      <c r="B439" s="9"/>
      <c r="C439" s="10"/>
      <c r="D439" s="9"/>
      <c r="E439" s="10"/>
      <c r="F439" s="6">
        <v>23</v>
      </c>
      <c r="G439" s="9"/>
      <c r="H439" s="10"/>
      <c r="I439" s="9"/>
      <c r="J439" s="10"/>
    </row>
    <row r="440" spans="1:10" ht="22.15" customHeight="1">
      <c r="A440" s="15">
        <v>11</v>
      </c>
      <c r="B440" s="9"/>
      <c r="C440" s="10"/>
      <c r="D440" s="9"/>
      <c r="E440" s="10"/>
      <c r="F440" s="6">
        <v>24</v>
      </c>
      <c r="G440" s="9"/>
      <c r="H440" s="10"/>
      <c r="I440" s="9"/>
      <c r="J440" s="10"/>
    </row>
    <row r="441" spans="1:10" ht="22.15" customHeight="1">
      <c r="A441" s="15">
        <v>12</v>
      </c>
      <c r="B441" s="9"/>
      <c r="C441" s="10"/>
      <c r="D441" s="9"/>
      <c r="E441" s="10"/>
      <c r="F441" s="6">
        <v>25</v>
      </c>
      <c r="G441" s="9"/>
      <c r="H441" s="10"/>
      <c r="I441" s="9"/>
      <c r="J441" s="10"/>
    </row>
    <row r="442" spans="1:10" ht="22.15" customHeight="1" thickBot="1">
      <c r="A442" s="16">
        <v>13</v>
      </c>
      <c r="B442" s="11"/>
      <c r="C442" s="12"/>
      <c r="D442" s="11"/>
      <c r="E442" s="12"/>
      <c r="F442" s="17" t="s">
        <v>5</v>
      </c>
      <c r="G442" s="11"/>
      <c r="H442" s="12"/>
      <c r="I442" s="11"/>
      <c r="J442" s="12"/>
    </row>
    <row r="443" spans="1:10" ht="16.149999999999999" customHeight="1" thickBot="1">
      <c r="A443" s="259" t="s">
        <v>2</v>
      </c>
      <c r="B443" s="259"/>
      <c r="C443" s="22">
        <f>'CARDS 2'!$C$605</f>
        <v>0</v>
      </c>
      <c r="D443" s="20"/>
      <c r="E443" s="21" t="s">
        <v>16</v>
      </c>
      <c r="F443" s="260">
        <f>'CARDS 2'!$A$613</f>
        <v>0</v>
      </c>
      <c r="G443" s="260"/>
      <c r="H443" s="260"/>
      <c r="I443" s="260"/>
      <c r="J443" s="261"/>
    </row>
    <row r="444" spans="1:10" ht="13.15" customHeight="1" thickTop="1" thickBot="1">
      <c r="A444" s="25">
        <v>2</v>
      </c>
    </row>
    <row r="445" spans="1:10" ht="27.6" customHeight="1">
      <c r="A445" s="13"/>
      <c r="B445" s="248">
        <f>'CARDS 2'!$A$613</f>
        <v>0</v>
      </c>
      <c r="C445" s="249"/>
      <c r="D445" s="248">
        <f>'CARDS 2'!$N$613</f>
        <v>0</v>
      </c>
      <c r="E445" s="249"/>
      <c r="F445" s="18"/>
      <c r="G445" s="248">
        <f>'CARDS 2'!$A$613</f>
        <v>0</v>
      </c>
      <c r="H445" s="249"/>
      <c r="I445" s="248">
        <f>'CARDS 2'!$N$613</f>
        <v>0</v>
      </c>
      <c r="J445" s="249"/>
    </row>
    <row r="446" spans="1:10" ht="15" customHeight="1">
      <c r="A446" s="14" t="s">
        <v>15</v>
      </c>
      <c r="B446" s="7" t="s">
        <v>13</v>
      </c>
      <c r="C446" s="8" t="s">
        <v>14</v>
      </c>
      <c r="D446" s="7" t="s">
        <v>13</v>
      </c>
      <c r="E446" s="8" t="s">
        <v>14</v>
      </c>
      <c r="F446" s="5" t="s">
        <v>15</v>
      </c>
      <c r="G446" s="7" t="s">
        <v>13</v>
      </c>
      <c r="H446" s="8" t="s">
        <v>14</v>
      </c>
      <c r="I446" s="7" t="s">
        <v>13</v>
      </c>
      <c r="J446" s="8" t="s">
        <v>14</v>
      </c>
    </row>
    <row r="447" spans="1:10" ht="22.15" customHeight="1">
      <c r="A447" s="15">
        <v>1</v>
      </c>
      <c r="B447" s="9"/>
      <c r="C447" s="10"/>
      <c r="D447" s="9"/>
      <c r="E447" s="10"/>
      <c r="F447" s="6">
        <v>14</v>
      </c>
      <c r="G447" s="9"/>
      <c r="H447" s="10"/>
      <c r="I447" s="9"/>
      <c r="J447" s="10"/>
    </row>
    <row r="448" spans="1:10" ht="22.15" customHeight="1">
      <c r="A448" s="15">
        <v>2</v>
      </c>
      <c r="B448" s="9"/>
      <c r="C448" s="10"/>
      <c r="D448" s="9"/>
      <c r="E448" s="10"/>
      <c r="F448" s="6">
        <v>15</v>
      </c>
      <c r="G448" s="9"/>
      <c r="H448" s="10"/>
      <c r="I448" s="9"/>
      <c r="J448" s="10"/>
    </row>
    <row r="449" spans="1:10" ht="22.15" customHeight="1">
      <c r="A449" s="15">
        <v>3</v>
      </c>
      <c r="B449" s="9"/>
      <c r="C449" s="10"/>
      <c r="D449" s="9"/>
      <c r="E449" s="10"/>
      <c r="F449" s="6">
        <v>16</v>
      </c>
      <c r="G449" s="9"/>
      <c r="H449" s="10"/>
      <c r="I449" s="9"/>
      <c r="J449" s="10"/>
    </row>
    <row r="450" spans="1:10" ht="22.15" customHeight="1">
      <c r="A450" s="15">
        <v>4</v>
      </c>
      <c r="B450" s="9"/>
      <c r="C450" s="10"/>
      <c r="D450" s="9"/>
      <c r="E450" s="10"/>
      <c r="F450" s="6">
        <v>17</v>
      </c>
      <c r="G450" s="9"/>
      <c r="H450" s="10"/>
      <c r="I450" s="9"/>
      <c r="J450" s="10"/>
    </row>
    <row r="451" spans="1:10" ht="22.15" customHeight="1">
      <c r="A451" s="15">
        <v>5</v>
      </c>
      <c r="B451" s="9"/>
      <c r="C451" s="10"/>
      <c r="D451" s="9"/>
      <c r="E451" s="10"/>
      <c r="F451" s="6">
        <v>18</v>
      </c>
      <c r="G451" s="9"/>
      <c r="H451" s="10"/>
      <c r="I451" s="9"/>
      <c r="J451" s="10"/>
    </row>
    <row r="452" spans="1:10" ht="22.15" customHeight="1">
      <c r="A452" s="15">
        <v>6</v>
      </c>
      <c r="B452" s="9"/>
      <c r="C452" s="10"/>
      <c r="D452" s="9"/>
      <c r="E452" s="10"/>
      <c r="F452" s="6">
        <v>19</v>
      </c>
      <c r="G452" s="9"/>
      <c r="H452" s="10"/>
      <c r="I452" s="9"/>
      <c r="J452" s="10"/>
    </row>
    <row r="453" spans="1:10" ht="22.15" customHeight="1">
      <c r="A453" s="15">
        <v>7</v>
      </c>
      <c r="B453" s="9"/>
      <c r="C453" s="10"/>
      <c r="D453" s="9"/>
      <c r="E453" s="10"/>
      <c r="F453" s="6">
        <v>20</v>
      </c>
      <c r="G453" s="9"/>
      <c r="H453" s="10"/>
      <c r="I453" s="9"/>
      <c r="J453" s="10"/>
    </row>
    <row r="454" spans="1:10" ht="22.15" customHeight="1">
      <c r="A454" s="15">
        <v>8</v>
      </c>
      <c r="B454" s="9"/>
      <c r="C454" s="10"/>
      <c r="D454" s="9"/>
      <c r="E454" s="10"/>
      <c r="F454" s="6">
        <v>21</v>
      </c>
      <c r="G454" s="9"/>
      <c r="H454" s="10"/>
      <c r="I454" s="9"/>
      <c r="J454" s="10"/>
    </row>
    <row r="455" spans="1:10" ht="22.15" customHeight="1">
      <c r="A455" s="15">
        <v>9</v>
      </c>
      <c r="B455" s="9"/>
      <c r="C455" s="10"/>
      <c r="D455" s="9"/>
      <c r="E455" s="10"/>
      <c r="F455" s="6">
        <v>22</v>
      </c>
      <c r="G455" s="9"/>
      <c r="H455" s="10"/>
      <c r="I455" s="9"/>
      <c r="J455" s="10"/>
    </row>
    <row r="456" spans="1:10" ht="22.15" customHeight="1">
      <c r="A456" s="15">
        <v>10</v>
      </c>
      <c r="B456" s="9"/>
      <c r="C456" s="10"/>
      <c r="D456" s="9"/>
      <c r="E456" s="10"/>
      <c r="F456" s="6">
        <v>23</v>
      </c>
      <c r="G456" s="9"/>
      <c r="H456" s="10"/>
      <c r="I456" s="9"/>
      <c r="J456" s="10"/>
    </row>
    <row r="457" spans="1:10" ht="22.15" customHeight="1">
      <c r="A457" s="15">
        <v>11</v>
      </c>
      <c r="B457" s="9"/>
      <c r="C457" s="10"/>
      <c r="D457" s="9"/>
      <c r="E457" s="10"/>
      <c r="F457" s="6">
        <v>24</v>
      </c>
      <c r="G457" s="9"/>
      <c r="H457" s="10"/>
      <c r="I457" s="9"/>
      <c r="J457" s="10"/>
    </row>
    <row r="458" spans="1:10" ht="22.15" customHeight="1">
      <c r="A458" s="15">
        <v>12</v>
      </c>
      <c r="B458" s="9"/>
      <c r="C458" s="10"/>
      <c r="D458" s="9"/>
      <c r="E458" s="10"/>
      <c r="F458" s="6">
        <v>25</v>
      </c>
      <c r="G458" s="9"/>
      <c r="H458" s="10"/>
      <c r="I458" s="9"/>
      <c r="J458" s="10"/>
    </row>
    <row r="459" spans="1:10" ht="22.15" customHeight="1" thickBot="1">
      <c r="A459" s="16">
        <v>13</v>
      </c>
      <c r="B459" s="11"/>
      <c r="C459" s="12"/>
      <c r="D459" s="11"/>
      <c r="E459" s="12"/>
      <c r="F459" s="17" t="s">
        <v>5</v>
      </c>
      <c r="G459" s="11"/>
      <c r="H459" s="12"/>
      <c r="I459" s="11"/>
      <c r="J459" s="12"/>
    </row>
    <row r="460" spans="1:10" ht="16.149999999999999" customHeight="1" thickBot="1">
      <c r="A460" s="259" t="s">
        <v>2</v>
      </c>
      <c r="B460" s="259"/>
      <c r="C460" s="22">
        <f>'CARDS 2'!$C$628</f>
        <v>0</v>
      </c>
      <c r="D460" s="20"/>
      <c r="E460" s="21" t="s">
        <v>16</v>
      </c>
      <c r="F460" s="260">
        <f>'CARDS 2'!$A$636</f>
        <v>0</v>
      </c>
      <c r="G460" s="260"/>
      <c r="H460" s="260"/>
      <c r="I460" s="260"/>
      <c r="J460" s="261"/>
    </row>
    <row r="461" spans="1:10" ht="13.15" customHeight="1" thickTop="1" thickBot="1">
      <c r="A461" s="25">
        <v>2</v>
      </c>
    </row>
    <row r="462" spans="1:10" ht="27.6" customHeight="1">
      <c r="A462" s="13"/>
      <c r="B462" s="248">
        <f>'CARDS 2'!$A$636</f>
        <v>0</v>
      </c>
      <c r="C462" s="249"/>
      <c r="D462" s="248">
        <f>'CARDS 2'!$N$636</f>
        <v>0</v>
      </c>
      <c r="E462" s="249"/>
      <c r="F462" s="18"/>
      <c r="G462" s="248">
        <f>'CARDS 2'!$A$636</f>
        <v>0</v>
      </c>
      <c r="H462" s="249"/>
      <c r="I462" s="248">
        <f>'CARDS 2'!$N$636</f>
        <v>0</v>
      </c>
      <c r="J462" s="249"/>
    </row>
    <row r="463" spans="1:10" ht="15" customHeight="1">
      <c r="A463" s="14" t="s">
        <v>15</v>
      </c>
      <c r="B463" s="7" t="s">
        <v>13</v>
      </c>
      <c r="C463" s="8" t="s">
        <v>14</v>
      </c>
      <c r="D463" s="7" t="s">
        <v>13</v>
      </c>
      <c r="E463" s="8" t="s">
        <v>14</v>
      </c>
      <c r="F463" s="5" t="s">
        <v>15</v>
      </c>
      <c r="G463" s="7" t="s">
        <v>13</v>
      </c>
      <c r="H463" s="8" t="s">
        <v>14</v>
      </c>
      <c r="I463" s="7" t="s">
        <v>13</v>
      </c>
      <c r="J463" s="8" t="s">
        <v>14</v>
      </c>
    </row>
    <row r="464" spans="1:10" ht="22.15" customHeight="1">
      <c r="A464" s="15">
        <v>1</v>
      </c>
      <c r="B464" s="9"/>
      <c r="C464" s="10"/>
      <c r="D464" s="9"/>
      <c r="E464" s="10"/>
      <c r="F464" s="6">
        <v>14</v>
      </c>
      <c r="G464" s="9"/>
      <c r="H464" s="10"/>
      <c r="I464" s="9"/>
      <c r="J464" s="10"/>
    </row>
    <row r="465" spans="1:10" ht="22.15" customHeight="1">
      <c r="A465" s="15">
        <v>2</v>
      </c>
      <c r="B465" s="9"/>
      <c r="C465" s="10"/>
      <c r="D465" s="9"/>
      <c r="E465" s="10"/>
      <c r="F465" s="6">
        <v>15</v>
      </c>
      <c r="G465" s="9"/>
      <c r="H465" s="10"/>
      <c r="I465" s="9"/>
      <c r="J465" s="10"/>
    </row>
    <row r="466" spans="1:10" ht="22.15" customHeight="1">
      <c r="A466" s="15">
        <v>3</v>
      </c>
      <c r="B466" s="9"/>
      <c r="C466" s="10"/>
      <c r="D466" s="9"/>
      <c r="E466" s="10"/>
      <c r="F466" s="6">
        <v>16</v>
      </c>
      <c r="G466" s="9"/>
      <c r="H466" s="10"/>
      <c r="I466" s="9"/>
      <c r="J466" s="10"/>
    </row>
    <row r="467" spans="1:10" ht="22.15" customHeight="1">
      <c r="A467" s="15">
        <v>4</v>
      </c>
      <c r="B467" s="9"/>
      <c r="C467" s="10"/>
      <c r="D467" s="9"/>
      <c r="E467" s="10"/>
      <c r="F467" s="6">
        <v>17</v>
      </c>
      <c r="G467" s="9"/>
      <c r="H467" s="10"/>
      <c r="I467" s="9"/>
      <c r="J467" s="10"/>
    </row>
    <row r="468" spans="1:10" ht="22.15" customHeight="1">
      <c r="A468" s="15">
        <v>5</v>
      </c>
      <c r="B468" s="9"/>
      <c r="C468" s="10"/>
      <c r="D468" s="9"/>
      <c r="E468" s="10"/>
      <c r="F468" s="6">
        <v>18</v>
      </c>
      <c r="G468" s="9"/>
      <c r="H468" s="10"/>
      <c r="I468" s="9"/>
      <c r="J468" s="10"/>
    </row>
    <row r="469" spans="1:10" ht="22.15" customHeight="1">
      <c r="A469" s="15">
        <v>6</v>
      </c>
      <c r="B469" s="9"/>
      <c r="C469" s="10"/>
      <c r="D469" s="9"/>
      <c r="E469" s="10"/>
      <c r="F469" s="6">
        <v>19</v>
      </c>
      <c r="G469" s="9"/>
      <c r="H469" s="10"/>
      <c r="I469" s="9"/>
      <c r="J469" s="10"/>
    </row>
    <row r="470" spans="1:10" ht="22.15" customHeight="1">
      <c r="A470" s="15">
        <v>7</v>
      </c>
      <c r="B470" s="9"/>
      <c r="C470" s="10"/>
      <c r="D470" s="9"/>
      <c r="E470" s="10"/>
      <c r="F470" s="6">
        <v>20</v>
      </c>
      <c r="G470" s="9"/>
      <c r="H470" s="10"/>
      <c r="I470" s="9"/>
      <c r="J470" s="10"/>
    </row>
    <row r="471" spans="1:10" ht="22.15" customHeight="1">
      <c r="A471" s="15">
        <v>8</v>
      </c>
      <c r="B471" s="9"/>
      <c r="C471" s="10"/>
      <c r="D471" s="9"/>
      <c r="E471" s="10"/>
      <c r="F471" s="6">
        <v>21</v>
      </c>
      <c r="G471" s="9"/>
      <c r="H471" s="10"/>
      <c r="I471" s="9"/>
      <c r="J471" s="10"/>
    </row>
    <row r="472" spans="1:10" ht="22.15" customHeight="1">
      <c r="A472" s="15">
        <v>9</v>
      </c>
      <c r="B472" s="9"/>
      <c r="C472" s="10"/>
      <c r="D472" s="9"/>
      <c r="E472" s="10"/>
      <c r="F472" s="6">
        <v>22</v>
      </c>
      <c r="G472" s="9"/>
      <c r="H472" s="10"/>
      <c r="I472" s="9"/>
      <c r="J472" s="10"/>
    </row>
    <row r="473" spans="1:10" ht="22.15" customHeight="1">
      <c r="A473" s="15">
        <v>10</v>
      </c>
      <c r="B473" s="9"/>
      <c r="C473" s="10"/>
      <c r="D473" s="9"/>
      <c r="E473" s="10"/>
      <c r="F473" s="6">
        <v>23</v>
      </c>
      <c r="G473" s="9"/>
      <c r="H473" s="10"/>
      <c r="I473" s="9"/>
      <c r="J473" s="10"/>
    </row>
    <row r="474" spans="1:10" ht="22.15" customHeight="1">
      <c r="A474" s="15">
        <v>11</v>
      </c>
      <c r="B474" s="9"/>
      <c r="C474" s="10"/>
      <c r="D474" s="9"/>
      <c r="E474" s="10"/>
      <c r="F474" s="6">
        <v>24</v>
      </c>
      <c r="G474" s="9"/>
      <c r="H474" s="10"/>
      <c r="I474" s="9"/>
      <c r="J474" s="10"/>
    </row>
    <row r="475" spans="1:10" ht="22.15" customHeight="1">
      <c r="A475" s="15">
        <v>12</v>
      </c>
      <c r="B475" s="9"/>
      <c r="C475" s="10"/>
      <c r="D475" s="9"/>
      <c r="E475" s="10"/>
      <c r="F475" s="6">
        <v>25</v>
      </c>
      <c r="G475" s="9"/>
      <c r="H475" s="10"/>
      <c r="I475" s="9"/>
      <c r="J475" s="10"/>
    </row>
    <row r="476" spans="1:10" ht="22.15" customHeight="1" thickBot="1">
      <c r="A476" s="16">
        <v>13</v>
      </c>
      <c r="B476" s="11"/>
      <c r="C476" s="12"/>
      <c r="D476" s="11"/>
      <c r="E476" s="12"/>
      <c r="F476" s="17" t="s">
        <v>5</v>
      </c>
      <c r="G476" s="11"/>
      <c r="H476" s="12"/>
      <c r="I476" s="11"/>
      <c r="J476" s="12"/>
    </row>
    <row r="477" spans="1:10" ht="16.149999999999999" customHeight="1" thickBot="1">
      <c r="A477" s="259" t="s">
        <v>2</v>
      </c>
      <c r="B477" s="259"/>
      <c r="C477" s="22"/>
      <c r="D477" s="20"/>
      <c r="E477" s="21" t="s">
        <v>16</v>
      </c>
      <c r="F477" s="260"/>
      <c r="G477" s="260"/>
      <c r="H477" s="260"/>
      <c r="I477" s="260"/>
      <c r="J477" s="261"/>
    </row>
    <row r="478" spans="1:10" ht="13.15" customHeight="1" thickTop="1" thickBot="1">
      <c r="A478" s="25">
        <v>2</v>
      </c>
    </row>
    <row r="479" spans="1:10" ht="27.6" customHeight="1">
      <c r="A479" s="13"/>
      <c r="B479" s="248"/>
      <c r="C479" s="249"/>
      <c r="D479" s="248"/>
      <c r="E479" s="249"/>
      <c r="F479" s="18"/>
      <c r="G479" s="248"/>
      <c r="H479" s="249"/>
      <c r="I479" s="248"/>
      <c r="J479" s="249"/>
    </row>
    <row r="480" spans="1:10" ht="15" customHeight="1">
      <c r="A480" s="14" t="s">
        <v>15</v>
      </c>
      <c r="B480" s="7" t="s">
        <v>13</v>
      </c>
      <c r="C480" s="8" t="s">
        <v>14</v>
      </c>
      <c r="D480" s="7" t="s">
        <v>13</v>
      </c>
      <c r="E480" s="8" t="s">
        <v>14</v>
      </c>
      <c r="F480" s="5" t="s">
        <v>15</v>
      </c>
      <c r="G480" s="7" t="s">
        <v>13</v>
      </c>
      <c r="H480" s="8" t="s">
        <v>14</v>
      </c>
      <c r="I480" s="7" t="s">
        <v>13</v>
      </c>
      <c r="J480" s="8" t="s">
        <v>14</v>
      </c>
    </row>
    <row r="481" spans="1:10" ht="22.15" customHeight="1">
      <c r="A481" s="15">
        <v>1</v>
      </c>
      <c r="B481" s="9"/>
      <c r="C481" s="10"/>
      <c r="D481" s="9"/>
      <c r="E481" s="10"/>
      <c r="F481" s="6">
        <v>14</v>
      </c>
      <c r="G481" s="9"/>
      <c r="H481" s="10"/>
      <c r="I481" s="9"/>
      <c r="J481" s="10"/>
    </row>
    <row r="482" spans="1:10" ht="22.15" customHeight="1">
      <c r="A482" s="15">
        <v>2</v>
      </c>
      <c r="B482" s="9"/>
      <c r="C482" s="10"/>
      <c r="D482" s="9"/>
      <c r="E482" s="10"/>
      <c r="F482" s="6">
        <v>15</v>
      </c>
      <c r="G482" s="9"/>
      <c r="H482" s="10"/>
      <c r="I482" s="9"/>
      <c r="J482" s="10"/>
    </row>
    <row r="483" spans="1:10" ht="22.15" customHeight="1">
      <c r="A483" s="15">
        <v>3</v>
      </c>
      <c r="B483" s="9"/>
      <c r="C483" s="10"/>
      <c r="D483" s="9"/>
      <c r="E483" s="10"/>
      <c r="F483" s="6">
        <v>16</v>
      </c>
      <c r="G483" s="9"/>
      <c r="H483" s="10"/>
      <c r="I483" s="9"/>
      <c r="J483" s="10"/>
    </row>
    <row r="484" spans="1:10" ht="22.15" customHeight="1">
      <c r="A484" s="15">
        <v>4</v>
      </c>
      <c r="B484" s="9"/>
      <c r="C484" s="10"/>
      <c r="D484" s="9"/>
      <c r="E484" s="10"/>
      <c r="F484" s="6">
        <v>17</v>
      </c>
      <c r="G484" s="9"/>
      <c r="H484" s="10"/>
      <c r="I484" s="9"/>
      <c r="J484" s="10"/>
    </row>
    <row r="485" spans="1:10" ht="22.15" customHeight="1">
      <c r="A485" s="15">
        <v>5</v>
      </c>
      <c r="B485" s="9"/>
      <c r="C485" s="10"/>
      <c r="D485" s="9"/>
      <c r="E485" s="10"/>
      <c r="F485" s="6">
        <v>18</v>
      </c>
      <c r="G485" s="9"/>
      <c r="H485" s="10"/>
      <c r="I485" s="9"/>
      <c r="J485" s="10"/>
    </row>
    <row r="486" spans="1:10" ht="22.15" customHeight="1">
      <c r="A486" s="15">
        <v>6</v>
      </c>
      <c r="B486" s="9"/>
      <c r="C486" s="10"/>
      <c r="D486" s="9"/>
      <c r="E486" s="10"/>
      <c r="F486" s="6">
        <v>19</v>
      </c>
      <c r="G486" s="9"/>
      <c r="H486" s="10"/>
      <c r="I486" s="9"/>
      <c r="J486" s="10"/>
    </row>
    <row r="487" spans="1:10" ht="22.15" customHeight="1">
      <c r="A487" s="15">
        <v>7</v>
      </c>
      <c r="B487" s="9"/>
      <c r="C487" s="10"/>
      <c r="D487" s="9"/>
      <c r="E487" s="10"/>
      <c r="F487" s="6">
        <v>20</v>
      </c>
      <c r="G487" s="9"/>
      <c r="H487" s="10"/>
      <c r="I487" s="9"/>
      <c r="J487" s="10"/>
    </row>
    <row r="488" spans="1:10" ht="22.15" customHeight="1">
      <c r="A488" s="15">
        <v>8</v>
      </c>
      <c r="B488" s="9"/>
      <c r="C488" s="10"/>
      <c r="D488" s="9"/>
      <c r="E488" s="10"/>
      <c r="F488" s="6">
        <v>21</v>
      </c>
      <c r="G488" s="9"/>
      <c r="H488" s="10"/>
      <c r="I488" s="9"/>
      <c r="J488" s="10"/>
    </row>
    <row r="489" spans="1:10" ht="22.15" customHeight="1">
      <c r="A489" s="15">
        <v>9</v>
      </c>
      <c r="B489" s="9"/>
      <c r="C489" s="10"/>
      <c r="D489" s="9"/>
      <c r="E489" s="10"/>
      <c r="F489" s="6">
        <v>22</v>
      </c>
      <c r="G489" s="9"/>
      <c r="H489" s="10"/>
      <c r="I489" s="9"/>
      <c r="J489" s="10"/>
    </row>
    <row r="490" spans="1:10" ht="22.15" customHeight="1">
      <c r="A490" s="15">
        <v>10</v>
      </c>
      <c r="B490" s="9"/>
      <c r="C490" s="10"/>
      <c r="D490" s="9"/>
      <c r="E490" s="10"/>
      <c r="F490" s="6">
        <v>23</v>
      </c>
      <c r="G490" s="9"/>
      <c r="H490" s="10"/>
      <c r="I490" s="9"/>
      <c r="J490" s="10"/>
    </row>
    <row r="491" spans="1:10" ht="22.15" customHeight="1">
      <c r="A491" s="15">
        <v>11</v>
      </c>
      <c r="B491" s="9"/>
      <c r="C491" s="10"/>
      <c r="D491" s="9"/>
      <c r="E491" s="10"/>
      <c r="F491" s="6">
        <v>24</v>
      </c>
      <c r="G491" s="9"/>
      <c r="H491" s="10"/>
      <c r="I491" s="9"/>
      <c r="J491" s="10"/>
    </row>
    <row r="492" spans="1:10" ht="22.15" customHeight="1">
      <c r="A492" s="15">
        <v>12</v>
      </c>
      <c r="B492" s="9"/>
      <c r="C492" s="10"/>
      <c r="D492" s="9"/>
      <c r="E492" s="10"/>
      <c r="F492" s="6">
        <v>25</v>
      </c>
      <c r="G492" s="9"/>
      <c r="H492" s="10"/>
      <c r="I492" s="9"/>
      <c r="J492" s="10"/>
    </row>
    <row r="493" spans="1:10" ht="22.1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8:B18"/>
    <mergeCell ref="F18:J18"/>
    <mergeCell ref="B20:C20"/>
    <mergeCell ref="D20:E20"/>
    <mergeCell ref="G20:H20"/>
    <mergeCell ref="I20:J20"/>
    <mergeCell ref="A1:B1"/>
    <mergeCell ref="F1:J1"/>
    <mergeCell ref="B3:C3"/>
    <mergeCell ref="D3:E3"/>
    <mergeCell ref="G3:H3"/>
    <mergeCell ref="I3:J3"/>
  </mergeCells>
  <phoneticPr fontId="1" type="noConversion"/>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0"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2.xml><?xml version="1.0" encoding="utf-8"?>
<worksheet xmlns="http://schemas.openxmlformats.org/spreadsheetml/2006/main" xmlns:r="http://schemas.openxmlformats.org/officeDocument/2006/relationships">
  <sheetPr codeName="Sheet9"/>
  <dimension ref="A1:AN266"/>
  <sheetViews>
    <sheetView showGridLines="0" showRowColHeaders="0" workbookViewId="0">
      <pane ySplit="5" topLeftCell="A6" activePane="bottomLeft" state="frozen"/>
      <selection pane="bottomLeft" activeCell="B17" sqref="B17"/>
    </sheetView>
  </sheetViews>
  <sheetFormatPr defaultColWidth="8.85546875" defaultRowHeight="12"/>
  <cols>
    <col min="1" max="1" width="7.85546875" style="59" customWidth="1"/>
    <col min="2" max="2" width="19" style="59" customWidth="1"/>
    <col min="3" max="3" width="7.140625" style="59" customWidth="1"/>
    <col min="4" max="5" width="7" style="60" hidden="1" customWidth="1"/>
    <col min="6" max="6" width="20" style="59" hidden="1" customWidth="1"/>
    <col min="7" max="16384" width="8.85546875" style="59"/>
  </cols>
  <sheetData>
    <row r="1" spans="1:40">
      <c r="A1" s="95"/>
      <c r="B1" s="95"/>
      <c r="C1" s="95"/>
      <c r="D1" s="96"/>
      <c r="E1" s="96"/>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row>
    <row r="2" spans="1:40">
      <c r="A2" s="95"/>
      <c r="B2" s="95"/>
      <c r="C2" s="95"/>
      <c r="D2" s="96"/>
      <c r="E2" s="96"/>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row>
    <row r="3" spans="1:40" ht="34.9" customHeight="1">
      <c r="A3" s="83" t="s">
        <v>21</v>
      </c>
      <c r="B3" s="84">
        <f>COUNTA(B7:B22)</f>
        <v>11</v>
      </c>
      <c r="C3" s="126">
        <f>(B3-8)*2</f>
        <v>6</v>
      </c>
      <c r="D3" s="152" t="s">
        <v>31</v>
      </c>
      <c r="E3" s="152"/>
      <c r="F3" s="152"/>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row>
    <row r="4" spans="1:40" ht="13.9" customHeight="1">
      <c r="A4" s="150" t="s">
        <v>22</v>
      </c>
      <c r="B4" s="151" t="s">
        <v>33</v>
      </c>
      <c r="C4" s="97"/>
      <c r="D4" s="150" t="s">
        <v>23</v>
      </c>
      <c r="E4" s="150" t="s">
        <v>24</v>
      </c>
      <c r="F4" s="153"/>
      <c r="G4" s="95"/>
      <c r="H4" s="95"/>
      <c r="I4" s="95"/>
      <c r="J4" s="95"/>
      <c r="K4" s="95"/>
      <c r="L4" s="95"/>
      <c r="M4" s="106"/>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row>
    <row r="5" spans="1:40" ht="12.6" customHeight="1">
      <c r="A5" s="150"/>
      <c r="B5" s="151"/>
      <c r="C5" s="97"/>
      <c r="D5" s="150"/>
      <c r="E5" s="150"/>
      <c r="F5" s="153"/>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row>
    <row r="6" spans="1:40" ht="11.45" hidden="1" customHeight="1">
      <c r="A6" s="79">
        <v>0</v>
      </c>
      <c r="B6" s="80" t="s">
        <v>25</v>
      </c>
      <c r="C6" s="97"/>
      <c r="D6" s="81"/>
      <c r="E6" s="82"/>
      <c r="F6" s="80"/>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row>
    <row r="7" spans="1:40" ht="12.75">
      <c r="A7" s="105">
        <v>1</v>
      </c>
      <c r="B7" s="107" t="s">
        <v>51</v>
      </c>
      <c r="C7" s="97"/>
      <c r="D7" s="98">
        <v>1</v>
      </c>
      <c r="E7" s="98">
        <f>IF(D7&lt;=$C$3,Draw!A3,HLOOKUP($B$3,Draw!$E$2:$BQ$146,Entries!D7+1,FALSE))</f>
        <v>1</v>
      </c>
      <c r="F7" s="98" t="str">
        <f>VLOOKUP($E7,$A$6:$B22,2,FALSE)</f>
        <v>D Fitzgerald</v>
      </c>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row>
    <row r="8" spans="1:40" ht="12.75">
      <c r="A8" s="105">
        <v>2</v>
      </c>
      <c r="B8" s="107" t="s">
        <v>52</v>
      </c>
      <c r="C8" s="97"/>
      <c r="D8" s="98">
        <v>2</v>
      </c>
      <c r="E8" s="98">
        <f>IF(D8&lt;=$C$3,Draw!A4,HLOOKUP($B$3,Draw!$E$2:$BQ$146,Entries!D8+1,FALSE))</f>
        <v>2</v>
      </c>
      <c r="F8" s="98" t="str">
        <f>VLOOKUP($E8,$A$6:$B23,2,FALSE)</f>
        <v>M Pearce</v>
      </c>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row>
    <row r="9" spans="1:40" ht="12.75">
      <c r="A9" s="105">
        <v>3</v>
      </c>
      <c r="B9" s="107" t="s">
        <v>53</v>
      </c>
      <c r="C9" s="97"/>
      <c r="D9" s="98">
        <v>3</v>
      </c>
      <c r="E9" s="98">
        <f>IF(D9&lt;=$C$3,Draw!A5,HLOOKUP($B$3,Draw!$E$2:$BQ$146,Entries!D9+1,FALSE))</f>
        <v>3</v>
      </c>
      <c r="F9" s="98" t="str">
        <f>VLOOKUP($E9,$A$6:$B24,2,FALSE)</f>
        <v>M Pendelj</v>
      </c>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row>
    <row r="10" spans="1:40" ht="13.15" customHeight="1">
      <c r="A10" s="105">
        <v>4</v>
      </c>
      <c r="B10" s="107" t="s">
        <v>54</v>
      </c>
      <c r="C10" s="97"/>
      <c r="D10" s="98">
        <v>4</v>
      </c>
      <c r="E10" s="98">
        <f>IF(D10&lt;=$C$3,Draw!A6,HLOOKUP($B$3,Draw!$E$2:$BQ$146,Entries!D10+1,FALSE))</f>
        <v>4</v>
      </c>
      <c r="F10" s="98" t="str">
        <f>VLOOKUP($E10,$A$6:$B25,2,FALSE)</f>
        <v>D Riley</v>
      </c>
      <c r="G10" s="95"/>
      <c r="H10" s="155" t="s">
        <v>35</v>
      </c>
      <c r="I10" s="155"/>
      <c r="J10" s="155"/>
      <c r="K10" s="155"/>
      <c r="L10" s="155"/>
      <c r="M10" s="15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row>
    <row r="11" spans="1:40" ht="13.15" customHeight="1">
      <c r="A11" s="105">
        <v>5</v>
      </c>
      <c r="B11" s="107" t="s">
        <v>55</v>
      </c>
      <c r="C11" s="97"/>
      <c r="D11" s="98">
        <v>5</v>
      </c>
      <c r="E11" s="98">
        <f>IF(D11&lt;=$C$3,Draw!A7,HLOOKUP($B$3,Draw!$E$2:$BQ$146,Entries!D11+1,FALSE))</f>
        <v>5</v>
      </c>
      <c r="F11" s="98" t="str">
        <f>VLOOKUP($E11,$A$6:$B26,2,FALSE)</f>
        <v>S White</v>
      </c>
      <c r="G11" s="95"/>
      <c r="H11" s="155"/>
      <c r="I11" s="155"/>
      <c r="J11" s="155"/>
      <c r="K11" s="155"/>
      <c r="L11" s="155"/>
      <c r="M11" s="15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row>
    <row r="12" spans="1:40" ht="13.15" customHeight="1">
      <c r="A12" s="105">
        <v>6</v>
      </c>
      <c r="B12" s="107" t="s">
        <v>56</v>
      </c>
      <c r="C12" s="97"/>
      <c r="D12" s="98">
        <v>6</v>
      </c>
      <c r="E12" s="98">
        <f>IF(D12&lt;=$C$3,Draw!A8,HLOOKUP($B$3,Draw!$E$2:$BQ$146,Entries!D12+1,FALSE))</f>
        <v>6</v>
      </c>
      <c r="F12" s="98" t="str">
        <f>VLOOKUP($E12,$A$6:$B27,2,FALSE)</f>
        <v>W Cocksedge</v>
      </c>
      <c r="G12" s="95"/>
      <c r="H12" s="155"/>
      <c r="I12" s="155"/>
      <c r="J12" s="155"/>
      <c r="K12" s="155"/>
      <c r="L12" s="155"/>
      <c r="M12" s="15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row>
    <row r="13" spans="1:40" ht="13.15" customHeight="1">
      <c r="A13" s="105">
        <v>7</v>
      </c>
      <c r="B13" s="107" t="s">
        <v>57</v>
      </c>
      <c r="C13" s="97"/>
      <c r="D13" s="98">
        <v>7</v>
      </c>
      <c r="E13" s="98">
        <f>IF(D13&lt;=$C$3,Draw!A9,HLOOKUP($B$3,Draw!$E$2:$BQ$146,Entries!D13+1,FALSE))</f>
        <v>0</v>
      </c>
      <c r="F13" s="98" t="str">
        <f>VLOOKUP($E13,$A$6:$B28,2,FALSE)</f>
        <v>Bye</v>
      </c>
      <c r="G13" s="95"/>
      <c r="H13" s="156" t="s">
        <v>32</v>
      </c>
      <c r="I13" s="156"/>
      <c r="J13" s="156"/>
      <c r="K13" s="156"/>
      <c r="L13" s="156"/>
      <c r="M13" s="156"/>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row>
    <row r="14" spans="1:40" ht="13.15" customHeight="1">
      <c r="A14" s="105">
        <v>8</v>
      </c>
      <c r="B14" s="107" t="s">
        <v>58</v>
      </c>
      <c r="C14" s="97"/>
      <c r="D14" s="98">
        <v>8</v>
      </c>
      <c r="E14" s="98">
        <f>IF(D14&lt;=$C$3,Draw!A10,HLOOKUP($B$3,Draw!$E$2:$BQ$146,Entries!D14+1,FALSE))</f>
        <v>7</v>
      </c>
      <c r="F14" s="98" t="str">
        <f>VLOOKUP($E14,$A$6:$B29,2,FALSE)</f>
        <v>A Cobbin</v>
      </c>
      <c r="G14" s="95"/>
      <c r="H14" s="156"/>
      <c r="I14" s="156"/>
      <c r="J14" s="156"/>
      <c r="K14" s="156"/>
      <c r="L14" s="156"/>
      <c r="M14" s="156"/>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row>
    <row r="15" spans="1:40" ht="13.15" customHeight="1">
      <c r="A15" s="105">
        <v>9</v>
      </c>
      <c r="B15" s="107" t="s">
        <v>59</v>
      </c>
      <c r="C15" s="97"/>
      <c r="D15" s="98">
        <v>9</v>
      </c>
      <c r="E15" s="98">
        <f>IF(D15&lt;=$C$3,Draw!A11,HLOOKUP($B$3,Draw!$E$2:$BQ$146,Entries!D15+1,FALSE))</f>
        <v>0</v>
      </c>
      <c r="F15" s="98" t="str">
        <f>VLOOKUP($E15,$A$6:$B30,2,FALSE)</f>
        <v>Bye</v>
      </c>
      <c r="G15" s="95"/>
      <c r="H15" s="103"/>
      <c r="I15" s="103"/>
      <c r="J15" s="103"/>
      <c r="K15" s="103"/>
      <c r="L15" s="103"/>
      <c r="M15" s="103"/>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row>
    <row r="16" spans="1:40" ht="12.75">
      <c r="A16" s="105">
        <v>10</v>
      </c>
      <c r="B16" s="107" t="s">
        <v>60</v>
      </c>
      <c r="C16" s="97"/>
      <c r="D16" s="98">
        <v>10</v>
      </c>
      <c r="E16" s="98">
        <f>IF(D16&lt;=$C$3,Draw!A12,HLOOKUP($B$3,Draw!$E$2:$BQ$146,Entries!D16+1,FALSE))</f>
        <v>8</v>
      </c>
      <c r="F16" s="98" t="str">
        <f>VLOOKUP($E16,$A$6:$B31,2,FALSE)</f>
        <v>J Aurisch</v>
      </c>
      <c r="G16" s="95"/>
      <c r="H16" s="154" t="s">
        <v>34</v>
      </c>
      <c r="I16" s="154"/>
      <c r="J16" s="154"/>
      <c r="K16" s="154"/>
      <c r="L16" s="154"/>
      <c r="M16" s="154"/>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row>
    <row r="17" spans="1:40" ht="12.75">
      <c r="A17" s="105">
        <v>11</v>
      </c>
      <c r="B17" s="107" t="s">
        <v>61</v>
      </c>
      <c r="C17" s="97"/>
      <c r="D17" s="98">
        <v>11</v>
      </c>
      <c r="E17" s="98">
        <f>IF(D17&lt;=$C$3,Draw!A13,HLOOKUP($B$3,Draw!$E$2:$BQ$146,Entries!D17+1,FALSE))</f>
        <v>0</v>
      </c>
      <c r="F17" s="98" t="str">
        <f>VLOOKUP($E17,$A$6:$B32,2,FALSE)</f>
        <v>Bye</v>
      </c>
      <c r="G17" s="95"/>
      <c r="H17" s="154"/>
      <c r="I17" s="154"/>
      <c r="J17" s="154"/>
      <c r="K17" s="154"/>
      <c r="L17" s="154"/>
      <c r="M17" s="154"/>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row>
    <row r="18" spans="1:40" ht="12.75">
      <c r="A18" s="105">
        <v>12</v>
      </c>
      <c r="B18" s="107"/>
      <c r="C18" s="97"/>
      <c r="D18" s="98">
        <v>12</v>
      </c>
      <c r="E18" s="98">
        <f>IF(D18&lt;=$C$3,Draw!A14,HLOOKUP($B$3,Draw!$E$2:$BQ$146,Entries!D18+1,FALSE))</f>
        <v>9</v>
      </c>
      <c r="F18" s="98" t="str">
        <f>VLOOKUP($E18,$A$6:$B33,2,FALSE)</f>
        <v>N Morris</v>
      </c>
      <c r="G18" s="95"/>
      <c r="H18" s="154"/>
      <c r="I18" s="154"/>
      <c r="J18" s="154"/>
      <c r="K18" s="154"/>
      <c r="L18" s="154"/>
      <c r="M18" s="154"/>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row>
    <row r="19" spans="1:40" ht="12.75">
      <c r="A19" s="105">
        <v>13</v>
      </c>
      <c r="B19" s="107"/>
      <c r="C19" s="97"/>
      <c r="D19" s="98">
        <v>13</v>
      </c>
      <c r="E19" s="98">
        <f>IF(D19&lt;=$C$3,Draw!A15,HLOOKUP($B$3,Draw!$E$2:$BQ$146,Entries!D19+1,FALSE))</f>
        <v>0</v>
      </c>
      <c r="F19" s="98" t="str">
        <f>VLOOKUP($E19,$A$6:$B34,2,FALSE)</f>
        <v>Bye</v>
      </c>
      <c r="G19" s="95"/>
      <c r="H19" s="104"/>
      <c r="I19" s="104"/>
      <c r="J19" s="104"/>
      <c r="K19" s="104"/>
      <c r="L19" s="104"/>
      <c r="M19" s="104"/>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row>
    <row r="20" spans="1:40" ht="13.15" customHeight="1">
      <c r="A20" s="105">
        <v>14</v>
      </c>
      <c r="B20" s="107"/>
      <c r="C20" s="97"/>
      <c r="D20" s="98">
        <v>14</v>
      </c>
      <c r="E20" s="98">
        <f>IF(D20&lt;=$C$3,Draw!A16,HLOOKUP($B$3,Draw!$E$2:$BQ$146,Entries!D20+1,FALSE))</f>
        <v>10</v>
      </c>
      <c r="F20" s="98" t="str">
        <f>VLOOKUP($E20,$A$6:$B35,2,FALSE)</f>
        <v>J Cassidy</v>
      </c>
      <c r="G20" s="95"/>
      <c r="H20" s="149" t="s">
        <v>39</v>
      </c>
      <c r="I20" s="149"/>
      <c r="J20" s="149"/>
      <c r="K20" s="149"/>
      <c r="L20" s="149"/>
      <c r="M20" s="149"/>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row>
    <row r="21" spans="1:40" ht="13.15" customHeight="1">
      <c r="A21" s="105">
        <v>15</v>
      </c>
      <c r="B21" s="107"/>
      <c r="C21" s="97"/>
      <c r="D21" s="98">
        <v>15</v>
      </c>
      <c r="E21" s="98">
        <f>IF(D21&lt;=$C$3,Draw!A17,HLOOKUP($B$3,Draw!$E$2:$BQ$146,Entries!D21+1,FALSE))</f>
        <v>0</v>
      </c>
      <c r="F21" s="98" t="str">
        <f>VLOOKUP($E21,$A$6:$B36,2,FALSE)</f>
        <v>Bye</v>
      </c>
      <c r="G21" s="95"/>
      <c r="H21" s="149"/>
      <c r="I21" s="149"/>
      <c r="J21" s="149"/>
      <c r="K21" s="149"/>
      <c r="L21" s="149"/>
      <c r="M21" s="149"/>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row>
    <row r="22" spans="1:40" ht="13.15" customHeight="1">
      <c r="A22" s="105">
        <v>16</v>
      </c>
      <c r="B22" s="107"/>
      <c r="C22" s="97"/>
      <c r="D22" s="98">
        <v>16</v>
      </c>
      <c r="E22" s="98">
        <f>IF(D22&lt;=$C$3,Draw!A18,HLOOKUP($B$3,Draw!$E$2:$BQ$146,Entries!D22+1,FALSE))</f>
        <v>11</v>
      </c>
      <c r="F22" s="98" t="str">
        <f>VLOOKUP($E22,$A$6:$B37,2,FALSE)</f>
        <v>M Boyd</v>
      </c>
      <c r="G22" s="95"/>
      <c r="H22" s="149"/>
      <c r="I22" s="149"/>
      <c r="J22" s="149"/>
      <c r="K22" s="149"/>
      <c r="L22" s="149"/>
      <c r="M22" s="149"/>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row>
    <row r="23" spans="1:40">
      <c r="A23" s="95"/>
      <c r="B23" s="95"/>
      <c r="C23" s="95"/>
      <c r="D23" s="96"/>
      <c r="E23" s="96"/>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row>
    <row r="24" spans="1:40">
      <c r="A24" s="95"/>
      <c r="B24" s="95"/>
      <c r="C24" s="95"/>
      <c r="D24" s="96"/>
      <c r="E24" s="96"/>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row>
    <row r="25" spans="1:40">
      <c r="A25" s="95"/>
      <c r="B25" s="95"/>
      <c r="C25" s="95"/>
      <c r="D25" s="96"/>
      <c r="E25" s="96"/>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row>
    <row r="26" spans="1:40">
      <c r="A26" s="95"/>
      <c r="B26" s="95"/>
      <c r="C26" s="95"/>
      <c r="D26" s="96"/>
      <c r="E26" s="96"/>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row>
    <row r="27" spans="1:40">
      <c r="A27" s="95"/>
      <c r="B27" s="95"/>
      <c r="C27" s="95"/>
      <c r="D27" s="96"/>
      <c r="E27" s="96"/>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row>
    <row r="28" spans="1:40">
      <c r="A28" s="95"/>
      <c r="B28" s="95"/>
      <c r="C28" s="95"/>
      <c r="D28" s="96"/>
      <c r="E28" s="96"/>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row>
    <row r="29" spans="1:40">
      <c r="A29" s="95"/>
      <c r="B29" s="95"/>
      <c r="C29" s="95"/>
      <c r="D29" s="96"/>
      <c r="E29" s="96"/>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row>
    <row r="30" spans="1:40">
      <c r="A30" s="95"/>
      <c r="B30" s="95"/>
      <c r="C30" s="95"/>
      <c r="D30" s="96"/>
      <c r="E30" s="96"/>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row>
    <row r="31" spans="1:40">
      <c r="A31" s="95"/>
      <c r="B31" s="95"/>
      <c r="C31" s="95"/>
      <c r="D31" s="96"/>
      <c r="E31" s="96"/>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row>
    <row r="32" spans="1:40">
      <c r="A32" s="95"/>
      <c r="B32" s="95"/>
      <c r="C32" s="95"/>
      <c r="D32" s="96"/>
      <c r="E32" s="96"/>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row>
    <row r="33" spans="1:40">
      <c r="A33" s="95"/>
      <c r="B33" s="95"/>
      <c r="C33" s="95"/>
      <c r="D33" s="96"/>
      <c r="E33" s="96"/>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row>
    <row r="34" spans="1:40">
      <c r="A34" s="95"/>
      <c r="B34" s="95"/>
      <c r="C34" s="95"/>
      <c r="D34" s="96"/>
      <c r="E34" s="96"/>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row>
    <row r="35" spans="1:40">
      <c r="A35" s="95"/>
      <c r="B35" s="95"/>
      <c r="C35" s="95"/>
      <c r="D35" s="96"/>
      <c r="E35" s="96"/>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row>
    <row r="36" spans="1:40">
      <c r="A36" s="95"/>
      <c r="B36" s="95"/>
      <c r="C36" s="95"/>
      <c r="D36" s="96"/>
      <c r="E36" s="96"/>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row>
    <row r="37" spans="1:40">
      <c r="A37" s="95"/>
      <c r="B37" s="95"/>
      <c r="C37" s="95"/>
      <c r="D37" s="96"/>
      <c r="E37" s="96"/>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row>
    <row r="38" spans="1:40">
      <c r="A38" s="95"/>
      <c r="B38" s="95"/>
      <c r="C38" s="95"/>
      <c r="D38" s="96"/>
      <c r="E38" s="96"/>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row>
    <row r="39" spans="1:40">
      <c r="A39" s="95"/>
      <c r="B39" s="95"/>
      <c r="C39" s="95"/>
      <c r="D39" s="96"/>
      <c r="E39" s="96"/>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row>
    <row r="40" spans="1:40">
      <c r="A40" s="95"/>
      <c r="B40" s="95"/>
      <c r="C40" s="95"/>
      <c r="D40" s="96"/>
      <c r="E40" s="96"/>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row>
    <row r="41" spans="1:40">
      <c r="A41" s="95"/>
      <c r="B41" s="95"/>
      <c r="C41" s="95"/>
      <c r="D41" s="96"/>
      <c r="E41" s="96"/>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row>
    <row r="42" spans="1:40">
      <c r="A42" s="95"/>
      <c r="B42" s="95"/>
      <c r="C42" s="95"/>
      <c r="D42" s="96"/>
      <c r="E42" s="96"/>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row>
    <row r="43" spans="1:40">
      <c r="A43" s="95"/>
      <c r="B43" s="95"/>
      <c r="C43" s="95"/>
      <c r="D43" s="96"/>
      <c r="E43" s="96"/>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row>
    <row r="44" spans="1:40">
      <c r="A44" s="95"/>
      <c r="B44" s="95"/>
      <c r="C44" s="95"/>
      <c r="D44" s="96"/>
      <c r="E44" s="96"/>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row>
    <row r="45" spans="1:40">
      <c r="A45" s="95"/>
      <c r="B45" s="95"/>
      <c r="C45" s="95"/>
      <c r="D45" s="96"/>
      <c r="E45" s="96"/>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row>
    <row r="46" spans="1:40">
      <c r="A46" s="95"/>
      <c r="B46" s="95"/>
      <c r="C46" s="95"/>
      <c r="D46" s="96"/>
      <c r="E46" s="96"/>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row>
    <row r="47" spans="1:40">
      <c r="A47" s="95"/>
      <c r="B47" s="95"/>
      <c r="C47" s="95"/>
      <c r="D47" s="96"/>
      <c r="E47" s="96"/>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row>
    <row r="48" spans="1:40">
      <c r="A48" s="95"/>
      <c r="B48" s="95"/>
      <c r="C48" s="95"/>
      <c r="D48" s="96"/>
      <c r="E48" s="96"/>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row>
    <row r="49" spans="1:40">
      <c r="A49" s="95"/>
      <c r="B49" s="95"/>
      <c r="C49" s="95"/>
      <c r="D49" s="96"/>
      <c r="E49" s="96"/>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row>
    <row r="50" spans="1:40">
      <c r="A50" s="95"/>
      <c r="B50" s="95"/>
      <c r="C50" s="95"/>
      <c r="D50" s="96"/>
      <c r="E50" s="96"/>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row>
    <row r="51" spans="1:40">
      <c r="A51" s="95"/>
      <c r="B51" s="95"/>
      <c r="C51" s="95"/>
      <c r="D51" s="96"/>
      <c r="E51" s="96"/>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row>
    <row r="52" spans="1:40">
      <c r="A52" s="95"/>
      <c r="B52" s="95"/>
      <c r="C52" s="95"/>
      <c r="D52" s="96"/>
      <c r="E52" s="96"/>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row>
    <row r="53" spans="1:40">
      <c r="A53" s="95"/>
      <c r="B53" s="95"/>
      <c r="C53" s="95"/>
      <c r="D53" s="96"/>
      <c r="E53" s="96"/>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row>
    <row r="54" spans="1:40">
      <c r="A54" s="95"/>
      <c r="B54" s="95"/>
      <c r="C54" s="95"/>
      <c r="D54" s="96"/>
      <c r="E54" s="96"/>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row>
    <row r="55" spans="1:40">
      <c r="A55" s="95"/>
      <c r="B55" s="95"/>
      <c r="C55" s="95"/>
      <c r="D55" s="96"/>
      <c r="E55" s="96"/>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row>
    <row r="56" spans="1:40">
      <c r="A56" s="95"/>
      <c r="B56" s="95"/>
      <c r="C56" s="95"/>
      <c r="D56" s="96"/>
      <c r="E56" s="96"/>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row>
    <row r="57" spans="1:40">
      <c r="A57" s="95"/>
      <c r="B57" s="95"/>
      <c r="C57" s="95"/>
      <c r="D57" s="96"/>
      <c r="E57" s="96"/>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row>
    <row r="58" spans="1:40">
      <c r="A58" s="95"/>
      <c r="B58" s="95"/>
      <c r="C58" s="95"/>
      <c r="D58" s="96"/>
      <c r="E58" s="96"/>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row>
    <row r="59" spans="1:40">
      <c r="A59" s="95"/>
      <c r="B59" s="95"/>
      <c r="C59" s="95"/>
      <c r="D59" s="96"/>
      <c r="E59" s="96"/>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row>
    <row r="60" spans="1:40">
      <c r="A60" s="95"/>
      <c r="B60" s="95"/>
      <c r="C60" s="95"/>
      <c r="D60" s="96"/>
      <c r="E60" s="96"/>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row>
    <row r="61" spans="1:40">
      <c r="A61" s="95"/>
      <c r="B61" s="95"/>
      <c r="C61" s="95"/>
      <c r="D61" s="96"/>
      <c r="E61" s="96"/>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row>
    <row r="62" spans="1:40">
      <c r="A62" s="95"/>
      <c r="B62" s="95"/>
      <c r="C62" s="95"/>
      <c r="D62" s="96"/>
      <c r="E62" s="96"/>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row>
    <row r="63" spans="1:40">
      <c r="A63" s="95"/>
      <c r="B63" s="95"/>
      <c r="C63" s="95"/>
      <c r="D63" s="96"/>
      <c r="E63" s="96"/>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row>
    <row r="64" spans="1:40">
      <c r="A64" s="95"/>
      <c r="B64" s="95"/>
      <c r="C64" s="95"/>
      <c r="D64" s="96"/>
      <c r="E64" s="96"/>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row>
    <row r="65" spans="1:40">
      <c r="A65" s="95"/>
      <c r="B65" s="95"/>
      <c r="C65" s="95"/>
      <c r="D65" s="96"/>
      <c r="E65" s="96"/>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row>
    <row r="66" spans="1:40">
      <c r="A66" s="95"/>
      <c r="B66" s="95"/>
      <c r="C66" s="95"/>
      <c r="D66" s="96"/>
      <c r="E66" s="96"/>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row>
    <row r="67" spans="1:40">
      <c r="A67" s="95"/>
      <c r="B67" s="95"/>
      <c r="C67" s="95"/>
      <c r="D67" s="96"/>
      <c r="E67" s="96"/>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row>
    <row r="68" spans="1:40">
      <c r="A68" s="95"/>
      <c r="B68" s="95"/>
      <c r="C68" s="95"/>
      <c r="D68" s="96"/>
      <c r="E68" s="96"/>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row>
    <row r="69" spans="1:40">
      <c r="A69" s="95"/>
      <c r="B69" s="95"/>
      <c r="C69" s="95"/>
      <c r="D69" s="96"/>
      <c r="E69" s="96"/>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row>
    <row r="70" spans="1:40">
      <c r="A70" s="95"/>
      <c r="B70" s="95"/>
      <c r="C70" s="95"/>
      <c r="D70" s="96"/>
      <c r="E70" s="96"/>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row>
    <row r="71" spans="1:40">
      <c r="A71" s="95"/>
      <c r="B71" s="95"/>
      <c r="C71" s="95"/>
      <c r="D71" s="96"/>
      <c r="E71" s="96"/>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row>
    <row r="72" spans="1:40">
      <c r="A72" s="95"/>
      <c r="B72" s="95"/>
      <c r="C72" s="95"/>
      <c r="D72" s="96"/>
      <c r="E72" s="96"/>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row>
    <row r="73" spans="1:40">
      <c r="A73" s="95"/>
      <c r="B73" s="95"/>
      <c r="C73" s="95"/>
      <c r="D73" s="96"/>
      <c r="E73" s="96"/>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row>
    <row r="74" spans="1:40">
      <c r="A74" s="95"/>
      <c r="B74" s="95"/>
      <c r="C74" s="95"/>
      <c r="D74" s="96"/>
      <c r="E74" s="96"/>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row>
    <row r="75" spans="1:40">
      <c r="A75" s="95"/>
      <c r="B75" s="95"/>
      <c r="C75" s="95"/>
      <c r="D75" s="96"/>
      <c r="E75" s="96"/>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row>
    <row r="76" spans="1:40">
      <c r="A76" s="95"/>
      <c r="B76" s="95"/>
      <c r="C76" s="95"/>
      <c r="D76" s="96"/>
      <c r="E76" s="96"/>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row>
    <row r="77" spans="1:40">
      <c r="A77" s="95"/>
      <c r="B77" s="95"/>
      <c r="C77" s="95"/>
      <c r="D77" s="96"/>
      <c r="E77" s="96"/>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row>
    <row r="78" spans="1:40">
      <c r="A78" s="95"/>
      <c r="B78" s="95"/>
      <c r="C78" s="95"/>
      <c r="D78" s="96"/>
      <c r="E78" s="96"/>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row>
    <row r="79" spans="1:40">
      <c r="A79" s="95"/>
      <c r="B79" s="95"/>
      <c r="C79" s="95"/>
      <c r="D79" s="96"/>
      <c r="E79" s="96"/>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row>
    <row r="80" spans="1:40">
      <c r="A80" s="95"/>
      <c r="B80" s="95"/>
      <c r="C80" s="95"/>
      <c r="D80" s="96"/>
      <c r="E80" s="96"/>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row>
    <row r="81" spans="1:40">
      <c r="A81" s="95"/>
      <c r="B81" s="95"/>
      <c r="C81" s="95"/>
      <c r="D81" s="96"/>
      <c r="E81" s="96"/>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row>
    <row r="82" spans="1:40">
      <c r="A82" s="95"/>
      <c r="B82" s="95"/>
      <c r="C82" s="95"/>
      <c r="D82" s="96"/>
      <c r="E82" s="96"/>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row>
    <row r="83" spans="1:40">
      <c r="A83" s="95"/>
      <c r="B83" s="95"/>
      <c r="C83" s="95"/>
      <c r="D83" s="96"/>
      <c r="E83" s="96"/>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row>
    <row r="84" spans="1:40">
      <c r="A84" s="95"/>
      <c r="B84" s="95"/>
      <c r="C84" s="95"/>
      <c r="D84" s="96"/>
      <c r="E84" s="96"/>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row>
    <row r="85" spans="1:40">
      <c r="A85" s="95"/>
      <c r="B85" s="95"/>
      <c r="C85" s="95"/>
      <c r="D85" s="96"/>
      <c r="E85" s="96"/>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row>
    <row r="86" spans="1:40">
      <c r="A86" s="95"/>
      <c r="B86" s="95"/>
      <c r="C86" s="95"/>
      <c r="D86" s="96"/>
      <c r="E86" s="96"/>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row>
    <row r="87" spans="1:40">
      <c r="A87" s="95"/>
      <c r="B87" s="95"/>
      <c r="C87" s="95"/>
      <c r="D87" s="96"/>
      <c r="E87" s="96"/>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row>
    <row r="88" spans="1:40">
      <c r="A88" s="95"/>
      <c r="B88" s="95"/>
      <c r="C88" s="95"/>
      <c r="D88" s="96"/>
      <c r="E88" s="96"/>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row>
    <row r="89" spans="1:40">
      <c r="A89" s="95"/>
      <c r="B89" s="95"/>
      <c r="C89" s="95"/>
      <c r="D89" s="96"/>
      <c r="E89" s="96"/>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row>
    <row r="90" spans="1:40">
      <c r="A90" s="95"/>
      <c r="B90" s="95"/>
      <c r="C90" s="95"/>
      <c r="D90" s="96"/>
      <c r="E90" s="96"/>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row>
    <row r="91" spans="1:40">
      <c r="A91" s="95"/>
      <c r="B91" s="95"/>
      <c r="C91" s="95"/>
      <c r="D91" s="96"/>
      <c r="E91" s="96"/>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row>
    <row r="92" spans="1:40">
      <c r="A92" s="95"/>
      <c r="B92" s="95"/>
      <c r="C92" s="95"/>
      <c r="D92" s="96"/>
      <c r="E92" s="96"/>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row>
    <row r="93" spans="1:40">
      <c r="A93" s="95"/>
      <c r="B93" s="95"/>
      <c r="C93" s="95"/>
      <c r="D93" s="96"/>
      <c r="E93" s="96"/>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row>
    <row r="94" spans="1:40">
      <c r="A94" s="95"/>
      <c r="B94" s="95"/>
      <c r="C94" s="95"/>
      <c r="D94" s="96"/>
      <c r="E94" s="96"/>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row>
    <row r="95" spans="1:40">
      <c r="A95" s="95"/>
      <c r="B95" s="95"/>
      <c r="C95" s="95"/>
      <c r="D95" s="96"/>
      <c r="E95" s="96"/>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row>
    <row r="96" spans="1:40">
      <c r="A96" s="95"/>
      <c r="B96" s="95"/>
      <c r="C96" s="95"/>
      <c r="D96" s="96"/>
      <c r="E96" s="96"/>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row>
    <row r="97" spans="1:40">
      <c r="A97" s="95"/>
      <c r="B97" s="95"/>
      <c r="C97" s="95"/>
      <c r="D97" s="96"/>
      <c r="E97" s="96"/>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row>
    <row r="98" spans="1:40">
      <c r="A98" s="95"/>
      <c r="B98" s="95"/>
      <c r="C98" s="95"/>
      <c r="D98" s="96"/>
      <c r="E98" s="96"/>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row>
    <row r="99" spans="1:40">
      <c r="A99" s="95"/>
      <c r="B99" s="95"/>
      <c r="C99" s="95"/>
      <c r="D99" s="96"/>
      <c r="E99" s="96"/>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row>
    <row r="100" spans="1:40">
      <c r="A100" s="95"/>
      <c r="B100" s="95"/>
      <c r="C100" s="95"/>
      <c r="D100" s="96"/>
      <c r="E100" s="96"/>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row>
    <row r="101" spans="1:40">
      <c r="A101" s="95"/>
      <c r="B101" s="95"/>
      <c r="C101" s="95"/>
      <c r="D101" s="96"/>
      <c r="E101" s="96"/>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row>
    <row r="102" spans="1:40">
      <c r="A102" s="95"/>
      <c r="B102" s="95"/>
      <c r="C102" s="95"/>
      <c r="D102" s="96"/>
      <c r="E102" s="96"/>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row>
    <row r="103" spans="1:40">
      <c r="A103" s="95"/>
      <c r="B103" s="95"/>
      <c r="C103" s="95"/>
      <c r="D103" s="96"/>
      <c r="E103" s="96"/>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row>
    <row r="104" spans="1:40">
      <c r="A104" s="95"/>
      <c r="B104" s="95"/>
      <c r="C104" s="95"/>
      <c r="D104" s="96"/>
      <c r="E104" s="96"/>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row>
    <row r="105" spans="1:40">
      <c r="A105" s="95"/>
      <c r="B105" s="95"/>
      <c r="C105" s="95"/>
      <c r="D105" s="96"/>
      <c r="E105" s="96"/>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row>
    <row r="106" spans="1:40">
      <c r="A106" s="95"/>
      <c r="B106" s="95"/>
      <c r="C106" s="95"/>
      <c r="D106" s="96"/>
      <c r="E106" s="96"/>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row>
    <row r="107" spans="1:40">
      <c r="A107" s="95"/>
      <c r="B107" s="95"/>
      <c r="C107" s="95"/>
      <c r="D107" s="96"/>
      <c r="E107" s="96"/>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row>
    <row r="108" spans="1:40">
      <c r="A108" s="95"/>
      <c r="B108" s="95"/>
      <c r="C108" s="95"/>
      <c r="D108" s="96"/>
      <c r="E108" s="96"/>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row>
    <row r="109" spans="1:40">
      <c r="A109" s="95"/>
      <c r="B109" s="95"/>
      <c r="C109" s="95"/>
      <c r="D109" s="96"/>
      <c r="E109" s="96"/>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row>
    <row r="110" spans="1:40">
      <c r="A110" s="95"/>
      <c r="B110" s="95"/>
      <c r="C110" s="95"/>
      <c r="D110" s="96"/>
      <c r="E110" s="96"/>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row>
    <row r="111" spans="1:40">
      <c r="A111" s="95"/>
      <c r="B111" s="95"/>
      <c r="C111" s="95"/>
      <c r="D111" s="96"/>
      <c r="E111" s="96"/>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row>
    <row r="112" spans="1:40">
      <c r="A112" s="95"/>
      <c r="B112" s="95"/>
      <c r="C112" s="95"/>
      <c r="D112" s="96"/>
      <c r="E112" s="96"/>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row>
    <row r="113" spans="1:40">
      <c r="A113" s="95"/>
      <c r="B113" s="95"/>
      <c r="C113" s="95"/>
      <c r="D113" s="96"/>
      <c r="E113" s="96"/>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row>
    <row r="114" spans="1:40">
      <c r="A114" s="95"/>
      <c r="B114" s="95"/>
      <c r="C114" s="95"/>
      <c r="D114" s="96"/>
      <c r="E114" s="96"/>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row>
    <row r="115" spans="1:40">
      <c r="A115" s="95"/>
      <c r="B115" s="95"/>
      <c r="C115" s="95"/>
      <c r="D115" s="96"/>
      <c r="E115" s="96"/>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row>
    <row r="116" spans="1:40">
      <c r="A116" s="95"/>
      <c r="B116" s="95"/>
      <c r="C116" s="95"/>
      <c r="D116" s="96"/>
      <c r="E116" s="96"/>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row>
    <row r="117" spans="1:40">
      <c r="A117" s="95"/>
      <c r="B117" s="95"/>
      <c r="C117" s="95"/>
      <c r="D117" s="96"/>
      <c r="E117" s="96"/>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row>
    <row r="118" spans="1:40">
      <c r="A118" s="95"/>
      <c r="B118" s="95"/>
      <c r="C118" s="95"/>
      <c r="D118" s="96"/>
      <c r="E118" s="96"/>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row>
    <row r="119" spans="1:40">
      <c r="A119" s="95"/>
      <c r="B119" s="95"/>
      <c r="C119" s="95"/>
      <c r="D119" s="96"/>
      <c r="E119" s="96"/>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row>
    <row r="120" spans="1:40">
      <c r="A120" s="95"/>
      <c r="B120" s="95"/>
      <c r="C120" s="95"/>
      <c r="D120" s="96"/>
      <c r="E120" s="96"/>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row>
    <row r="121" spans="1:40">
      <c r="A121" s="95"/>
      <c r="B121" s="95"/>
      <c r="C121" s="95"/>
      <c r="D121" s="96"/>
      <c r="E121" s="96"/>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row>
    <row r="122" spans="1:40">
      <c r="A122" s="95"/>
      <c r="B122" s="95"/>
      <c r="C122" s="95"/>
      <c r="D122" s="96"/>
      <c r="E122" s="96"/>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row>
    <row r="123" spans="1:40">
      <c r="A123" s="95"/>
      <c r="B123" s="95"/>
      <c r="C123" s="95"/>
      <c r="D123" s="96"/>
      <c r="E123" s="96"/>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row>
    <row r="124" spans="1:40">
      <c r="A124" s="95"/>
      <c r="B124" s="95"/>
      <c r="C124" s="95"/>
      <c r="D124" s="96"/>
      <c r="E124" s="96"/>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row>
    <row r="125" spans="1:40">
      <c r="A125" s="95"/>
      <c r="B125" s="95"/>
      <c r="C125" s="95"/>
      <c r="D125" s="96"/>
      <c r="E125" s="96"/>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row>
    <row r="126" spans="1:40">
      <c r="A126" s="95"/>
      <c r="B126" s="95"/>
      <c r="C126" s="95"/>
      <c r="D126" s="96"/>
      <c r="E126" s="96"/>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row>
    <row r="127" spans="1:40">
      <c r="A127" s="95"/>
      <c r="B127" s="95"/>
      <c r="C127" s="95"/>
      <c r="D127" s="96"/>
      <c r="E127" s="96"/>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row>
    <row r="128" spans="1:40">
      <c r="A128" s="95"/>
      <c r="B128" s="95"/>
      <c r="C128" s="95"/>
      <c r="D128" s="96"/>
      <c r="E128" s="96"/>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row>
    <row r="129" spans="1:40">
      <c r="A129" s="95"/>
      <c r="B129" s="95"/>
      <c r="C129" s="95"/>
      <c r="D129" s="96"/>
      <c r="E129" s="96"/>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row>
    <row r="130" spans="1:40">
      <c r="A130" s="95"/>
      <c r="B130" s="95"/>
      <c r="C130" s="95"/>
      <c r="D130" s="96"/>
      <c r="E130" s="96"/>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row>
    <row r="131" spans="1:40">
      <c r="A131" s="95"/>
      <c r="B131" s="95"/>
      <c r="C131" s="95"/>
      <c r="D131" s="96"/>
      <c r="E131" s="96"/>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row>
    <row r="132" spans="1:40">
      <c r="A132" s="95"/>
      <c r="B132" s="95"/>
      <c r="C132" s="95"/>
      <c r="D132" s="96"/>
      <c r="E132" s="96"/>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row>
    <row r="133" spans="1:40">
      <c r="A133" s="95"/>
      <c r="B133" s="95"/>
      <c r="C133" s="95"/>
      <c r="D133" s="96"/>
      <c r="E133" s="96"/>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row>
    <row r="134" spans="1:40">
      <c r="A134" s="95"/>
      <c r="B134" s="95"/>
      <c r="C134" s="95"/>
      <c r="D134" s="96"/>
      <c r="E134" s="96"/>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row>
    <row r="135" spans="1:40">
      <c r="A135" s="95"/>
      <c r="B135" s="95"/>
      <c r="C135" s="95"/>
      <c r="D135" s="96"/>
      <c r="E135" s="96"/>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row>
    <row r="136" spans="1:40">
      <c r="A136" s="95"/>
      <c r="B136" s="95"/>
      <c r="C136" s="95"/>
      <c r="D136" s="96"/>
      <c r="E136" s="96"/>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row>
    <row r="137" spans="1:40">
      <c r="A137" s="95"/>
      <c r="B137" s="95"/>
      <c r="C137" s="95"/>
      <c r="D137" s="96"/>
      <c r="E137" s="96"/>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row>
    <row r="138" spans="1:40">
      <c r="A138" s="95"/>
      <c r="B138" s="95"/>
      <c r="C138" s="95"/>
      <c r="D138" s="96"/>
      <c r="E138" s="96"/>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row>
    <row r="139" spans="1:40">
      <c r="A139" s="95"/>
      <c r="B139" s="95"/>
      <c r="C139" s="95"/>
      <c r="D139" s="96"/>
      <c r="E139" s="96"/>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row>
    <row r="140" spans="1:40">
      <c r="A140" s="95"/>
      <c r="B140" s="95"/>
      <c r="C140" s="95"/>
      <c r="D140" s="96"/>
      <c r="E140" s="96"/>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row>
    <row r="141" spans="1:40">
      <c r="A141" s="95"/>
      <c r="B141" s="95"/>
      <c r="C141" s="95"/>
      <c r="D141" s="96"/>
      <c r="E141" s="96"/>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row>
    <row r="142" spans="1:40">
      <c r="A142" s="95"/>
      <c r="B142" s="95"/>
      <c r="C142" s="95"/>
      <c r="D142" s="96"/>
      <c r="E142" s="96"/>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row>
    <row r="143" spans="1:40">
      <c r="A143" s="95"/>
      <c r="B143" s="95"/>
      <c r="C143" s="95"/>
      <c r="D143" s="96"/>
      <c r="E143" s="96"/>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row>
    <row r="144" spans="1:40">
      <c r="A144" s="95"/>
      <c r="B144" s="95"/>
      <c r="C144" s="95"/>
      <c r="D144" s="96"/>
      <c r="E144" s="96"/>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row>
    <row r="145" spans="1:40">
      <c r="A145" s="95"/>
      <c r="B145" s="95"/>
      <c r="C145" s="95"/>
      <c r="D145" s="96"/>
      <c r="E145" s="96"/>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row>
    <row r="146" spans="1:40">
      <c r="A146" s="95"/>
      <c r="B146" s="95"/>
      <c r="C146" s="95"/>
      <c r="D146" s="96"/>
      <c r="E146" s="96"/>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row>
    <row r="147" spans="1:40">
      <c r="A147" s="95"/>
      <c r="B147" s="95"/>
      <c r="C147" s="95"/>
      <c r="D147" s="96"/>
      <c r="E147" s="96"/>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row>
    <row r="148" spans="1:40">
      <c r="A148" s="95"/>
      <c r="B148" s="95"/>
      <c r="C148" s="95"/>
      <c r="D148" s="96"/>
      <c r="E148" s="96"/>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row>
    <row r="149" spans="1:40">
      <c r="A149" s="95"/>
      <c r="B149" s="95"/>
      <c r="C149" s="95"/>
      <c r="D149" s="96"/>
      <c r="E149" s="96"/>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row>
    <row r="150" spans="1:40">
      <c r="A150" s="95"/>
      <c r="B150" s="95"/>
      <c r="C150" s="95"/>
      <c r="D150" s="96"/>
      <c r="E150" s="96"/>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row>
    <row r="151" spans="1:40">
      <c r="A151" s="95"/>
      <c r="B151" s="95"/>
      <c r="C151" s="95"/>
      <c r="D151" s="96"/>
      <c r="E151" s="96"/>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row>
    <row r="152" spans="1:40">
      <c r="A152" s="95"/>
      <c r="B152" s="95"/>
      <c r="C152" s="95"/>
      <c r="D152" s="96"/>
      <c r="E152" s="96"/>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row>
    <row r="153" spans="1:40">
      <c r="A153" s="95"/>
      <c r="B153" s="95"/>
      <c r="C153" s="95"/>
      <c r="D153" s="96"/>
      <c r="E153" s="96"/>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row>
    <row r="154" spans="1:40">
      <c r="A154" s="95"/>
      <c r="B154" s="95"/>
      <c r="C154" s="95"/>
      <c r="D154" s="96"/>
      <c r="E154" s="96"/>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row>
    <row r="155" spans="1:40">
      <c r="A155" s="95"/>
      <c r="B155" s="95"/>
      <c r="C155" s="95"/>
      <c r="D155" s="96"/>
      <c r="E155" s="96"/>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row>
    <row r="156" spans="1:40">
      <c r="A156" s="95"/>
      <c r="B156" s="95"/>
      <c r="C156" s="95"/>
      <c r="D156" s="96"/>
      <c r="E156" s="96"/>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row>
    <row r="157" spans="1:40">
      <c r="A157" s="95"/>
      <c r="B157" s="95"/>
      <c r="C157" s="95"/>
      <c r="D157" s="96"/>
      <c r="E157" s="96"/>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row>
    <row r="158" spans="1:40">
      <c r="A158" s="95"/>
      <c r="B158" s="95"/>
      <c r="C158" s="95"/>
      <c r="D158" s="96"/>
      <c r="E158" s="96"/>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row>
    <row r="159" spans="1:40">
      <c r="A159" s="95"/>
      <c r="B159" s="95"/>
      <c r="C159" s="95"/>
      <c r="D159" s="96"/>
      <c r="E159" s="96"/>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row>
    <row r="160" spans="1:40">
      <c r="A160" s="95"/>
      <c r="B160" s="95"/>
      <c r="C160" s="95"/>
      <c r="D160" s="96"/>
      <c r="E160" s="96"/>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row>
    <row r="161" spans="1:40">
      <c r="A161" s="95"/>
      <c r="B161" s="95"/>
      <c r="C161" s="95"/>
      <c r="D161" s="96"/>
      <c r="E161" s="96"/>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row>
    <row r="162" spans="1:40">
      <c r="A162" s="95"/>
      <c r="B162" s="95"/>
      <c r="C162" s="95"/>
      <c r="D162" s="96"/>
      <c r="E162" s="96"/>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row>
    <row r="163" spans="1:40">
      <c r="A163" s="95"/>
      <c r="B163" s="95"/>
      <c r="C163" s="95"/>
      <c r="D163" s="96"/>
      <c r="E163" s="96"/>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row>
    <row r="164" spans="1:40">
      <c r="A164" s="95"/>
      <c r="B164" s="95"/>
      <c r="C164" s="95"/>
      <c r="D164" s="96"/>
      <c r="E164" s="96"/>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row>
    <row r="165" spans="1:40">
      <c r="A165" s="95"/>
      <c r="B165" s="95"/>
      <c r="C165" s="95"/>
      <c r="D165" s="96"/>
      <c r="E165" s="96"/>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row>
    <row r="166" spans="1:40">
      <c r="A166" s="95"/>
      <c r="B166" s="95"/>
      <c r="C166" s="95"/>
      <c r="D166" s="96"/>
      <c r="E166" s="96"/>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row>
    <row r="167" spans="1:40">
      <c r="A167" s="95"/>
      <c r="B167" s="95"/>
      <c r="C167" s="95"/>
      <c r="D167" s="96"/>
      <c r="E167" s="96"/>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row>
    <row r="168" spans="1:40">
      <c r="A168" s="95"/>
      <c r="B168" s="95"/>
      <c r="C168" s="95"/>
      <c r="D168" s="96"/>
      <c r="E168" s="96"/>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row>
    <row r="169" spans="1:40">
      <c r="A169" s="95"/>
      <c r="B169" s="95"/>
      <c r="C169" s="95"/>
      <c r="D169" s="96"/>
      <c r="E169" s="96"/>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row>
    <row r="170" spans="1:40">
      <c r="A170" s="95"/>
      <c r="B170" s="95"/>
      <c r="C170" s="95"/>
      <c r="D170" s="96"/>
      <c r="E170" s="96"/>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row>
    <row r="171" spans="1:40">
      <c r="A171" s="95"/>
      <c r="B171" s="95"/>
      <c r="C171" s="95"/>
      <c r="D171" s="96"/>
      <c r="E171" s="96"/>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row>
    <row r="172" spans="1:40">
      <c r="A172" s="95"/>
      <c r="B172" s="95"/>
      <c r="C172" s="95"/>
      <c r="D172" s="96"/>
      <c r="E172" s="96"/>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row>
    <row r="173" spans="1:40">
      <c r="A173" s="95"/>
      <c r="B173" s="95"/>
      <c r="C173" s="95"/>
      <c r="D173" s="96"/>
      <c r="E173" s="96"/>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row>
    <row r="174" spans="1:40">
      <c r="A174" s="95"/>
      <c r="B174" s="95"/>
      <c r="C174" s="95"/>
      <c r="D174" s="96"/>
      <c r="E174" s="96"/>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row>
    <row r="175" spans="1:40">
      <c r="A175" s="95"/>
      <c r="B175" s="95"/>
      <c r="C175" s="95"/>
      <c r="D175" s="96"/>
      <c r="E175" s="96"/>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row>
    <row r="176" spans="1:40">
      <c r="A176" s="95"/>
      <c r="B176" s="95"/>
      <c r="C176" s="95"/>
      <c r="D176" s="96"/>
      <c r="E176" s="96"/>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row>
    <row r="177" spans="1:40">
      <c r="A177" s="95"/>
      <c r="B177" s="95"/>
      <c r="C177" s="95"/>
      <c r="D177" s="96"/>
      <c r="E177" s="96"/>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row>
    <row r="178" spans="1:40">
      <c r="A178" s="95"/>
      <c r="B178" s="95"/>
      <c r="C178" s="95"/>
      <c r="D178" s="96"/>
      <c r="E178" s="96"/>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row>
    <row r="179" spans="1:40">
      <c r="A179" s="95"/>
      <c r="B179" s="95"/>
      <c r="C179" s="95"/>
      <c r="D179" s="96"/>
      <c r="E179" s="96"/>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row>
    <row r="180" spans="1:40">
      <c r="A180" s="95"/>
      <c r="B180" s="95"/>
      <c r="C180" s="95"/>
      <c r="D180" s="96"/>
      <c r="E180" s="96"/>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row>
    <row r="181" spans="1:40">
      <c r="A181" s="95"/>
      <c r="B181" s="95"/>
      <c r="C181" s="95"/>
      <c r="D181" s="96"/>
      <c r="E181" s="96"/>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row>
    <row r="182" spans="1:40">
      <c r="A182" s="95"/>
      <c r="B182" s="95"/>
      <c r="C182" s="95"/>
      <c r="D182" s="96"/>
      <c r="E182" s="96"/>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row>
    <row r="183" spans="1:40">
      <c r="A183" s="95"/>
      <c r="B183" s="95"/>
      <c r="C183" s="95"/>
      <c r="D183" s="96"/>
      <c r="E183" s="96"/>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row>
    <row r="184" spans="1:40">
      <c r="A184" s="95"/>
      <c r="B184" s="95"/>
      <c r="C184" s="95"/>
      <c r="D184" s="96"/>
      <c r="E184" s="96"/>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row>
    <row r="185" spans="1:40">
      <c r="A185" s="95"/>
      <c r="B185" s="95"/>
      <c r="C185" s="95"/>
      <c r="D185" s="96"/>
      <c r="E185" s="96"/>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row>
    <row r="186" spans="1:40">
      <c r="A186" s="95"/>
      <c r="B186" s="95"/>
      <c r="C186" s="95"/>
      <c r="D186" s="96"/>
      <c r="E186" s="96"/>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row>
    <row r="187" spans="1:40">
      <c r="A187" s="95"/>
      <c r="B187" s="95"/>
      <c r="C187" s="95"/>
      <c r="D187" s="96"/>
      <c r="E187" s="96"/>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row>
    <row r="188" spans="1:40">
      <c r="A188" s="95"/>
      <c r="B188" s="95"/>
      <c r="C188" s="95"/>
      <c r="D188" s="96"/>
      <c r="E188" s="96"/>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row>
    <row r="189" spans="1:40">
      <c r="A189" s="95"/>
      <c r="B189" s="95"/>
      <c r="C189" s="95"/>
      <c r="D189" s="96"/>
      <c r="E189" s="96"/>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row>
    <row r="190" spans="1:40">
      <c r="A190" s="95"/>
      <c r="B190" s="95"/>
      <c r="C190" s="95"/>
      <c r="D190" s="96"/>
      <c r="E190" s="96"/>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row>
    <row r="191" spans="1:40">
      <c r="A191" s="95"/>
      <c r="B191" s="95"/>
      <c r="C191" s="95"/>
      <c r="D191" s="96"/>
      <c r="E191" s="96"/>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row>
    <row r="192" spans="1:40">
      <c r="A192" s="95"/>
      <c r="B192" s="95"/>
      <c r="C192" s="95"/>
      <c r="D192" s="96"/>
      <c r="E192" s="96"/>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row>
    <row r="193" spans="1:40">
      <c r="A193" s="95"/>
      <c r="B193" s="95"/>
      <c r="C193" s="95"/>
      <c r="D193" s="96"/>
      <c r="E193" s="96"/>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row>
    <row r="194" spans="1:40">
      <c r="A194" s="95"/>
      <c r="B194" s="95"/>
      <c r="C194" s="95"/>
      <c r="D194" s="96"/>
      <c r="E194" s="96"/>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row>
    <row r="195" spans="1:40">
      <c r="A195" s="95"/>
      <c r="B195" s="95"/>
      <c r="C195" s="95"/>
      <c r="D195" s="96"/>
      <c r="E195" s="96"/>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row>
    <row r="196" spans="1:40">
      <c r="A196" s="95"/>
      <c r="B196" s="95"/>
      <c r="C196" s="95"/>
      <c r="D196" s="96"/>
      <c r="E196" s="96"/>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row>
    <row r="197" spans="1:40">
      <c r="C197" s="95"/>
    </row>
    <row r="198" spans="1:40">
      <c r="C198" s="95"/>
    </row>
    <row r="199" spans="1:40">
      <c r="C199" s="95"/>
    </row>
    <row r="200" spans="1:40">
      <c r="C200" s="95"/>
    </row>
    <row r="201" spans="1:40">
      <c r="C201" s="95"/>
    </row>
    <row r="202" spans="1:40">
      <c r="C202" s="95"/>
    </row>
    <row r="203" spans="1:40">
      <c r="C203" s="95"/>
    </row>
    <row r="204" spans="1:40">
      <c r="C204" s="95"/>
    </row>
    <row r="205" spans="1:40">
      <c r="C205" s="95"/>
    </row>
    <row r="206" spans="1:40">
      <c r="C206" s="95"/>
    </row>
    <row r="207" spans="1:40">
      <c r="C207" s="95"/>
    </row>
    <row r="208" spans="1:40">
      <c r="C208" s="95"/>
    </row>
    <row r="209" spans="3:3">
      <c r="C209" s="95"/>
    </row>
    <row r="210" spans="3:3">
      <c r="C210" s="95"/>
    </row>
    <row r="211" spans="3:3">
      <c r="C211" s="95"/>
    </row>
    <row r="212" spans="3:3">
      <c r="C212" s="95"/>
    </row>
    <row r="213" spans="3:3">
      <c r="C213" s="95"/>
    </row>
    <row r="214" spans="3:3">
      <c r="C214" s="95"/>
    </row>
    <row r="215" spans="3:3">
      <c r="C215" s="95"/>
    </row>
    <row r="216" spans="3:3">
      <c r="C216" s="95"/>
    </row>
    <row r="217" spans="3:3">
      <c r="C217" s="95"/>
    </row>
    <row r="218" spans="3:3">
      <c r="C218" s="95"/>
    </row>
    <row r="219" spans="3:3">
      <c r="C219" s="95"/>
    </row>
    <row r="220" spans="3:3">
      <c r="C220" s="95"/>
    </row>
    <row r="221" spans="3:3">
      <c r="C221" s="95"/>
    </row>
    <row r="222" spans="3:3">
      <c r="C222" s="95"/>
    </row>
    <row r="223" spans="3:3">
      <c r="C223" s="95"/>
    </row>
    <row r="224" spans="3:3">
      <c r="C224" s="95"/>
    </row>
    <row r="225" spans="3:3">
      <c r="C225" s="95"/>
    </row>
    <row r="226" spans="3:3">
      <c r="C226" s="95"/>
    </row>
    <row r="227" spans="3:3">
      <c r="C227" s="95"/>
    </row>
    <row r="228" spans="3:3">
      <c r="C228" s="95"/>
    </row>
    <row r="229" spans="3:3">
      <c r="C229" s="95"/>
    </row>
    <row r="230" spans="3:3">
      <c r="C230" s="95"/>
    </row>
    <row r="231" spans="3:3">
      <c r="C231" s="95"/>
    </row>
    <row r="232" spans="3:3">
      <c r="C232" s="95"/>
    </row>
    <row r="233" spans="3:3">
      <c r="C233" s="95"/>
    </row>
    <row r="234" spans="3:3">
      <c r="C234" s="95"/>
    </row>
    <row r="235" spans="3:3">
      <c r="C235" s="95"/>
    </row>
    <row r="236" spans="3:3">
      <c r="C236" s="95"/>
    </row>
    <row r="237" spans="3:3">
      <c r="C237" s="95"/>
    </row>
    <row r="238" spans="3:3">
      <c r="C238" s="95"/>
    </row>
    <row r="239" spans="3:3">
      <c r="C239" s="95"/>
    </row>
    <row r="240" spans="3:3">
      <c r="C240" s="95"/>
    </row>
    <row r="241" spans="3:3">
      <c r="C241" s="95"/>
    </row>
    <row r="242" spans="3:3">
      <c r="C242" s="95"/>
    </row>
    <row r="243" spans="3:3">
      <c r="C243" s="95"/>
    </row>
    <row r="244" spans="3:3">
      <c r="C244" s="95"/>
    </row>
    <row r="245" spans="3:3">
      <c r="C245" s="95"/>
    </row>
    <row r="246" spans="3:3">
      <c r="C246" s="95"/>
    </row>
    <row r="247" spans="3:3">
      <c r="C247" s="95"/>
    </row>
    <row r="248" spans="3:3">
      <c r="C248" s="95"/>
    </row>
    <row r="249" spans="3:3">
      <c r="C249" s="95"/>
    </row>
    <row r="250" spans="3:3">
      <c r="C250" s="95"/>
    </row>
    <row r="251" spans="3:3">
      <c r="C251" s="95"/>
    </row>
    <row r="252" spans="3:3">
      <c r="C252" s="95"/>
    </row>
    <row r="253" spans="3:3">
      <c r="C253" s="95"/>
    </row>
    <row r="254" spans="3:3">
      <c r="C254" s="95"/>
    </row>
    <row r="255" spans="3:3">
      <c r="C255" s="95"/>
    </row>
    <row r="256" spans="3:3">
      <c r="C256" s="95"/>
    </row>
    <row r="257" spans="3:3">
      <c r="C257" s="95"/>
    </row>
    <row r="258" spans="3:3">
      <c r="C258" s="95"/>
    </row>
    <row r="259" spans="3:3">
      <c r="C259" s="95"/>
    </row>
    <row r="260" spans="3:3">
      <c r="C260" s="95"/>
    </row>
    <row r="261" spans="3:3">
      <c r="C261" s="95"/>
    </row>
    <row r="262" spans="3:3">
      <c r="C262" s="95"/>
    </row>
    <row r="263" spans="3:3">
      <c r="C263" s="95"/>
    </row>
    <row r="264" spans="3:3">
      <c r="C264" s="95"/>
    </row>
    <row r="265" spans="3:3">
      <c r="C265" s="95"/>
    </row>
    <row r="266" spans="3:3">
      <c r="C266" s="95"/>
    </row>
  </sheetData>
  <sheetProtection password="C00D" sheet="1" objects="1" scenarios="1" selectLockedCells="1"/>
  <mergeCells count="10">
    <mergeCell ref="H20:M22"/>
    <mergeCell ref="A4:A5"/>
    <mergeCell ref="B4:B5"/>
    <mergeCell ref="D3:F3"/>
    <mergeCell ref="F4:F5"/>
    <mergeCell ref="D4:D5"/>
    <mergeCell ref="E4:E5"/>
    <mergeCell ref="H16:M18"/>
    <mergeCell ref="H10:M12"/>
    <mergeCell ref="H13:M14"/>
  </mergeCells>
  <phoneticPr fontId="1" type="noConversion"/>
  <conditionalFormatting sqref="B7:B22">
    <cfRule type="expression" dxfId="34" priority="1" stopIfTrue="1">
      <formula>AND(COUNTIF($B$7:$B$22,B7)=2,NOT(ISBLANK(B7)))</formula>
    </cfRule>
  </conditionalFormatting>
  <conditionalFormatting sqref="E7:F22">
    <cfRule type="expression" dxfId="33" priority="2" stopIfTrue="1">
      <formula>ISERROR(E7)</formula>
    </cfRule>
  </conditionalFormatting>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Sheet10"/>
  <dimension ref="A1:CX270"/>
  <sheetViews>
    <sheetView workbookViewId="0">
      <selection activeCell="A3" sqref="A3:B130"/>
    </sheetView>
  </sheetViews>
  <sheetFormatPr defaultRowHeight="12.75"/>
  <cols>
    <col min="1" max="1" width="7.5703125" customWidth="1"/>
    <col min="2" max="2" width="10.28515625" style="1" customWidth="1"/>
    <col min="3" max="3" width="7.85546875" style="1" customWidth="1"/>
    <col min="4" max="4" width="8.7109375" customWidth="1"/>
    <col min="5" max="69" width="8.85546875" hidden="1" customWidth="1"/>
  </cols>
  <sheetData>
    <row r="1" spans="1:102" ht="30.6" customHeight="1">
      <c r="A1" s="100" t="s">
        <v>30</v>
      </c>
      <c r="B1" s="101"/>
      <c r="C1" s="101"/>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row>
    <row r="2" spans="1:102" ht="29.45" customHeight="1" thickBot="1">
      <c r="A2" s="92" t="s">
        <v>24</v>
      </c>
      <c r="B2" s="92" t="s">
        <v>29</v>
      </c>
      <c r="C2" s="93" t="s">
        <v>23</v>
      </c>
      <c r="D2" s="94"/>
      <c r="E2" s="90">
        <v>8</v>
      </c>
      <c r="F2" s="90">
        <v>9</v>
      </c>
      <c r="G2" s="90">
        <v>10</v>
      </c>
      <c r="H2" s="90">
        <v>11</v>
      </c>
      <c r="I2" s="90">
        <v>12</v>
      </c>
      <c r="J2" s="90">
        <v>13</v>
      </c>
      <c r="K2" s="90">
        <v>14</v>
      </c>
      <c r="L2" s="90">
        <v>15</v>
      </c>
      <c r="M2" s="90">
        <v>16</v>
      </c>
      <c r="N2" s="90">
        <v>25</v>
      </c>
      <c r="O2" s="90">
        <v>26</v>
      </c>
      <c r="P2" s="90">
        <v>27</v>
      </c>
      <c r="Q2" s="90">
        <v>28</v>
      </c>
      <c r="R2" s="90">
        <v>29</v>
      </c>
      <c r="S2" s="90">
        <v>30</v>
      </c>
      <c r="T2" s="90">
        <v>31</v>
      </c>
      <c r="U2" s="90">
        <v>32</v>
      </c>
      <c r="V2" s="90">
        <v>49</v>
      </c>
      <c r="W2" s="90">
        <v>50</v>
      </c>
      <c r="X2" s="90">
        <v>51</v>
      </c>
      <c r="Y2" s="90">
        <v>52</v>
      </c>
      <c r="Z2" s="90">
        <v>53</v>
      </c>
      <c r="AA2" s="90">
        <v>54</v>
      </c>
      <c r="AB2" s="90">
        <v>55</v>
      </c>
      <c r="AC2" s="90">
        <v>56</v>
      </c>
      <c r="AD2" s="90">
        <v>57</v>
      </c>
      <c r="AE2" s="90">
        <v>58</v>
      </c>
      <c r="AF2" s="90">
        <v>59</v>
      </c>
      <c r="AG2" s="90">
        <v>60</v>
      </c>
      <c r="AH2" s="90">
        <v>61</v>
      </c>
      <c r="AI2" s="90">
        <v>62</v>
      </c>
      <c r="AJ2" s="90">
        <v>63</v>
      </c>
      <c r="AK2" s="90">
        <v>64</v>
      </c>
      <c r="AL2" s="90">
        <v>97</v>
      </c>
      <c r="AM2" s="90">
        <v>98</v>
      </c>
      <c r="AN2" s="90">
        <v>99</v>
      </c>
      <c r="AO2" s="90">
        <v>100</v>
      </c>
      <c r="AP2" s="90">
        <v>101</v>
      </c>
      <c r="AQ2" s="90">
        <v>102</v>
      </c>
      <c r="AR2" s="90">
        <v>103</v>
      </c>
      <c r="AS2" s="90">
        <v>104</v>
      </c>
      <c r="AT2" s="90">
        <v>105</v>
      </c>
      <c r="AU2" s="90">
        <v>106</v>
      </c>
      <c r="AV2" s="90">
        <v>107</v>
      </c>
      <c r="AW2" s="90">
        <v>108</v>
      </c>
      <c r="AX2" s="90">
        <v>109</v>
      </c>
      <c r="AY2" s="90">
        <v>110</v>
      </c>
      <c r="AZ2" s="90">
        <v>111</v>
      </c>
      <c r="BA2" s="90">
        <v>112</v>
      </c>
      <c r="BB2" s="90">
        <v>113</v>
      </c>
      <c r="BC2" s="90">
        <v>114</v>
      </c>
      <c r="BD2" s="90">
        <v>115</v>
      </c>
      <c r="BE2" s="90">
        <v>116</v>
      </c>
      <c r="BF2" s="90">
        <v>117</v>
      </c>
      <c r="BG2" s="90">
        <v>118</v>
      </c>
      <c r="BH2" s="90">
        <v>119</v>
      </c>
      <c r="BI2" s="90">
        <v>120</v>
      </c>
      <c r="BJ2" s="90">
        <v>121</v>
      </c>
      <c r="BK2" s="90">
        <v>122</v>
      </c>
      <c r="BL2" s="90">
        <v>123</v>
      </c>
      <c r="BM2" s="90">
        <v>124</v>
      </c>
      <c r="BN2" s="90">
        <v>125</v>
      </c>
      <c r="BO2" s="90">
        <v>126</v>
      </c>
      <c r="BP2" s="90">
        <v>127</v>
      </c>
      <c r="BQ2" s="90">
        <v>128</v>
      </c>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row>
    <row r="3" spans="1:102" ht="13.9" customHeight="1" thickTop="1" thickBot="1">
      <c r="A3" s="85">
        <f>IF(Entries!$B7=0," ",Entries!$A7)</f>
        <v>1</v>
      </c>
      <c r="B3" s="87">
        <f t="shared" ref="B3:B18" ca="1" si="0">IF(A3=" "," ",RAND())</f>
        <v>8.2241301904476316E-2</v>
      </c>
      <c r="C3" s="86">
        <f>IF(Entries!$B7=0," ",Entries!$A7)</f>
        <v>1</v>
      </c>
      <c r="D3" s="88"/>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157" t="s">
        <v>36</v>
      </c>
      <c r="BS3" s="158"/>
      <c r="BT3" s="158"/>
      <c r="BU3" s="158"/>
      <c r="BV3" s="159"/>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row>
    <row r="4" spans="1:102" ht="13.9" customHeight="1" thickBot="1">
      <c r="A4" s="85">
        <f>IF(Entries!$B8=0," ",Entries!$A8)</f>
        <v>2</v>
      </c>
      <c r="B4" s="87">
        <f t="shared" ca="1" si="0"/>
        <v>0.28617702845057735</v>
      </c>
      <c r="C4" s="86">
        <f>IF(Entries!$B8=0," ",Entries!$A8)</f>
        <v>2</v>
      </c>
      <c r="D4" s="88"/>
      <c r="E4" s="91">
        <f>$A$3</f>
        <v>1</v>
      </c>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160"/>
      <c r="BS4" s="161"/>
      <c r="BT4" s="161"/>
      <c r="BU4" s="161"/>
      <c r="BV4" s="162"/>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row>
    <row r="5" spans="1:102" ht="13.9" customHeight="1" thickBot="1">
      <c r="A5" s="85">
        <f>IF(Entries!$B9=0," ",Entries!$A9)</f>
        <v>3</v>
      </c>
      <c r="B5" s="87">
        <f t="shared" ca="1" si="0"/>
        <v>0.32468038493990559</v>
      </c>
      <c r="C5" s="86">
        <f>IF(Entries!$B9=0," ",Entries!$A9)</f>
        <v>3</v>
      </c>
      <c r="D5" s="88"/>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160"/>
      <c r="BS5" s="161"/>
      <c r="BT5" s="161"/>
      <c r="BU5" s="161"/>
      <c r="BV5" s="162"/>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row>
    <row r="6" spans="1:102" ht="13.9" customHeight="1" thickBot="1">
      <c r="A6" s="85">
        <f>IF(Entries!$B10=0," ",Entries!$A10)</f>
        <v>4</v>
      </c>
      <c r="B6" s="87">
        <f t="shared" ca="1" si="0"/>
        <v>0.88769980037751495</v>
      </c>
      <c r="C6" s="86">
        <f>IF(Entries!$B10=0," ",Entries!$A10)</f>
        <v>4</v>
      </c>
      <c r="D6" s="88"/>
      <c r="E6" s="91">
        <f>$A$4</f>
        <v>2</v>
      </c>
      <c r="F6" s="91">
        <f>$A$5</f>
        <v>3</v>
      </c>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160"/>
      <c r="BS6" s="161"/>
      <c r="BT6" s="161"/>
      <c r="BU6" s="161"/>
      <c r="BV6" s="162"/>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row>
    <row r="7" spans="1:102" ht="13.9" customHeight="1" thickBot="1">
      <c r="A7" s="85">
        <f>IF(Entries!$B11=0," ",Entries!$A11)</f>
        <v>5</v>
      </c>
      <c r="B7" s="87">
        <f t="shared" ca="1" si="0"/>
        <v>0.29507567169048121</v>
      </c>
      <c r="C7" s="86">
        <f>IF(Entries!$B11=0," ",Entries!$A11)</f>
        <v>5</v>
      </c>
      <c r="D7" s="88"/>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160"/>
      <c r="BS7" s="161"/>
      <c r="BT7" s="161"/>
      <c r="BU7" s="161"/>
      <c r="BV7" s="162"/>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row>
    <row r="8" spans="1:102" ht="13.9" customHeight="1" thickBot="1">
      <c r="A8" s="85">
        <f>IF(Entries!$B12=0," ",Entries!$A12)</f>
        <v>6</v>
      </c>
      <c r="B8" s="87">
        <f t="shared" ca="1" si="0"/>
        <v>2.4124162008757999E-2</v>
      </c>
      <c r="C8" s="86">
        <f>IF(Entries!$B12=0," ",Entries!$A12)</f>
        <v>6</v>
      </c>
      <c r="D8" s="88"/>
      <c r="E8" s="91">
        <f>$A$5</f>
        <v>3</v>
      </c>
      <c r="F8" s="91">
        <f>$A$6</f>
        <v>4</v>
      </c>
      <c r="G8" s="91">
        <f>$A$7</f>
        <v>5</v>
      </c>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160"/>
      <c r="BS8" s="161"/>
      <c r="BT8" s="161"/>
      <c r="BU8" s="161"/>
      <c r="BV8" s="162"/>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row>
    <row r="9" spans="1:102" ht="13.9" customHeight="1" thickBot="1">
      <c r="A9" s="85">
        <f>IF(Entries!$B13=0," ",Entries!$A13)</f>
        <v>7</v>
      </c>
      <c r="B9" s="87">
        <f t="shared" ca="1" si="0"/>
        <v>0.97303788190683438</v>
      </c>
      <c r="C9" s="86">
        <f>IF(Entries!$B13=0," ",Entries!$A13)</f>
        <v>7</v>
      </c>
      <c r="D9" s="88"/>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163"/>
      <c r="BS9" s="164"/>
      <c r="BT9" s="164"/>
      <c r="BU9" s="164"/>
      <c r="BV9" s="165"/>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row>
    <row r="10" spans="1:102" ht="13.9" customHeight="1" thickBot="1">
      <c r="A10" s="85">
        <f>IF(Entries!$B14=0," ",Entries!$A14)</f>
        <v>8</v>
      </c>
      <c r="B10" s="87">
        <f t="shared" ca="1" si="0"/>
        <v>0.6240371028426317</v>
      </c>
      <c r="C10" s="86">
        <f>IF(Entries!$B14=0," ",Entries!$A14)</f>
        <v>8</v>
      </c>
      <c r="D10" s="88"/>
      <c r="E10" s="91">
        <f>$A$6</f>
        <v>4</v>
      </c>
      <c r="F10" s="91">
        <f>$A$7</f>
        <v>5</v>
      </c>
      <c r="G10" s="91">
        <f>$A$8</f>
        <v>6</v>
      </c>
      <c r="H10" s="91">
        <f>$A$9</f>
        <v>7</v>
      </c>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9"/>
      <c r="BS10" s="99"/>
      <c r="BT10" s="99"/>
      <c r="BU10" s="99"/>
      <c r="BV10" s="99"/>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row>
    <row r="11" spans="1:102" ht="13.9" customHeight="1" thickBot="1">
      <c r="A11" s="85">
        <f>IF(Entries!$B15=0," ",Entries!$A15)</f>
        <v>9</v>
      </c>
      <c r="B11" s="87">
        <f t="shared" ca="1" si="0"/>
        <v>8.7471941868136227E-2</v>
      </c>
      <c r="C11" s="86">
        <f>IF(Entries!$B15=0," ",Entries!$A15)</f>
        <v>9</v>
      </c>
      <c r="D11" s="88"/>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9"/>
      <c r="BS11" s="99"/>
      <c r="BT11" s="99"/>
      <c r="BU11" s="99"/>
      <c r="BV11" s="99"/>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row>
    <row r="12" spans="1:102" ht="13.9" customHeight="1" thickBot="1">
      <c r="A12" s="85">
        <f>IF(Entries!$B16=0," ",Entries!$A16)</f>
        <v>10</v>
      </c>
      <c r="B12" s="87">
        <f t="shared" ca="1" si="0"/>
        <v>0.91669493841764838</v>
      </c>
      <c r="C12" s="86">
        <f>IF(Entries!$B16=0," ",Entries!$A16)</f>
        <v>10</v>
      </c>
      <c r="D12" s="88"/>
      <c r="E12" s="91">
        <f>$A$7</f>
        <v>5</v>
      </c>
      <c r="F12" s="91">
        <f>$A$8</f>
        <v>6</v>
      </c>
      <c r="G12" s="91">
        <f>$A$9</f>
        <v>7</v>
      </c>
      <c r="H12" s="91">
        <f>$A$10</f>
        <v>8</v>
      </c>
      <c r="I12" s="91">
        <f>$A$11</f>
        <v>9</v>
      </c>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9"/>
      <c r="BS12" s="99"/>
      <c r="BT12" s="99"/>
      <c r="BU12" s="99"/>
      <c r="BV12" s="99"/>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row>
    <row r="13" spans="1:102" ht="13.5" thickBot="1">
      <c r="A13" s="85">
        <f>IF(Entries!$B17=0," ",Entries!$A17)</f>
        <v>11</v>
      </c>
      <c r="B13" s="87">
        <f t="shared" ca="1" si="0"/>
        <v>0.14746293290293</v>
      </c>
      <c r="C13" s="86">
        <f>IF(Entries!$B17=0," ",Entries!$A17)</f>
        <v>11</v>
      </c>
      <c r="D13" s="88"/>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row>
    <row r="14" spans="1:102" ht="13.5" thickBot="1">
      <c r="A14" s="85" t="str">
        <f>IF(Entries!$B18=0," ",Entries!$A18)</f>
        <v xml:space="preserve"> </v>
      </c>
      <c r="B14" s="87" t="str">
        <f t="shared" ca="1" si="0"/>
        <v xml:space="preserve"> </v>
      </c>
      <c r="C14" s="86" t="str">
        <f>IF(Entries!$B18=0," ",Entries!$A18)</f>
        <v xml:space="preserve"> </v>
      </c>
      <c r="D14" s="88"/>
      <c r="E14" s="91">
        <f>$A$8</f>
        <v>6</v>
      </c>
      <c r="F14" s="91">
        <f>$A$9</f>
        <v>7</v>
      </c>
      <c r="G14" s="91">
        <f>$A$10</f>
        <v>8</v>
      </c>
      <c r="H14" s="91">
        <f>$A$11</f>
        <v>9</v>
      </c>
      <c r="I14" s="91">
        <f>$A$12</f>
        <v>10</v>
      </c>
      <c r="J14" s="91">
        <f>$A$13</f>
        <v>11</v>
      </c>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row>
    <row r="15" spans="1:102" ht="13.5" thickBot="1">
      <c r="A15" s="85" t="str">
        <f>IF(Entries!$B19=0," ",Entries!$A19)</f>
        <v xml:space="preserve"> </v>
      </c>
      <c r="B15" s="87" t="str">
        <f t="shared" ca="1" si="0"/>
        <v xml:space="preserve"> </v>
      </c>
      <c r="C15" s="86" t="str">
        <f>IF(Entries!$B19=0," ",Entries!$A19)</f>
        <v xml:space="preserve"> </v>
      </c>
      <c r="D15" s="88"/>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row>
    <row r="16" spans="1:102" ht="13.5" thickBot="1">
      <c r="A16" s="85" t="str">
        <f>IF(Entries!$B20=0," ",Entries!$A20)</f>
        <v xml:space="preserve"> </v>
      </c>
      <c r="B16" s="87" t="str">
        <f t="shared" ca="1" si="0"/>
        <v xml:space="preserve"> </v>
      </c>
      <c r="C16" s="86" t="str">
        <f>IF(Entries!$B20=0," ",Entries!$A20)</f>
        <v xml:space="preserve"> </v>
      </c>
      <c r="D16" s="88"/>
      <c r="E16" s="91">
        <f>$A$9</f>
        <v>7</v>
      </c>
      <c r="F16" s="91">
        <f>$A$10</f>
        <v>8</v>
      </c>
      <c r="G16" s="91">
        <f>$A$11</f>
        <v>9</v>
      </c>
      <c r="H16" s="91">
        <f>$A$12</f>
        <v>10</v>
      </c>
      <c r="I16" s="91">
        <f>$A$13</f>
        <v>11</v>
      </c>
      <c r="J16" s="91" t="str">
        <f>$A$14</f>
        <v xml:space="preserve"> </v>
      </c>
      <c r="K16" s="91" t="str">
        <f>$A$15</f>
        <v xml:space="preserve"> </v>
      </c>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row>
    <row r="17" spans="1:102" ht="13.5" thickBot="1">
      <c r="A17" s="85" t="str">
        <f>IF(Entries!$B21=0," ",Entries!$A21)</f>
        <v xml:space="preserve"> </v>
      </c>
      <c r="B17" s="87" t="str">
        <f t="shared" ca="1" si="0"/>
        <v xml:space="preserve"> </v>
      </c>
      <c r="C17" s="86" t="str">
        <f>IF(Entries!$B21=0," ",Entries!$A21)</f>
        <v xml:space="preserve"> </v>
      </c>
      <c r="D17" s="88"/>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row>
    <row r="18" spans="1:102" ht="13.5" thickBot="1">
      <c r="A18" s="85" t="str">
        <f>IF(Entries!$B22=0," ",Entries!$A22)</f>
        <v xml:space="preserve"> </v>
      </c>
      <c r="B18" s="87" t="str">
        <f t="shared" ca="1" si="0"/>
        <v xml:space="preserve"> </v>
      </c>
      <c r="C18" s="86" t="str">
        <f>IF(Entries!$B22=0," ",Entries!$A22)</f>
        <v xml:space="preserve"> </v>
      </c>
      <c r="D18" s="88"/>
      <c r="E18" s="91">
        <f>$A$10</f>
        <v>8</v>
      </c>
      <c r="F18" s="91">
        <f>$A$11</f>
        <v>9</v>
      </c>
      <c r="G18" s="91">
        <f>$A$12</f>
        <v>10</v>
      </c>
      <c r="H18" s="91">
        <f>$A$13</f>
        <v>11</v>
      </c>
      <c r="I18" s="91" t="str">
        <f>$A$14</f>
        <v xml:space="preserve"> </v>
      </c>
      <c r="J18" s="91" t="str">
        <f>$A$15</f>
        <v xml:space="preserve"> </v>
      </c>
      <c r="K18" s="91" t="str">
        <f>$A$16</f>
        <v xml:space="preserve"> </v>
      </c>
      <c r="L18" s="91" t="str">
        <f>$A$17</f>
        <v xml:space="preserve"> </v>
      </c>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row>
    <row r="19" spans="1:102">
      <c r="A19" s="88"/>
      <c r="B19" s="89"/>
      <c r="C19" s="89"/>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row>
    <row r="20" spans="1:102">
      <c r="A20" s="88"/>
      <c r="B20" s="89"/>
      <c r="C20" s="89"/>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row>
    <row r="21" spans="1:102">
      <c r="A21" s="88"/>
      <c r="B21" s="89"/>
      <c r="C21" s="89"/>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row>
    <row r="22" spans="1:102">
      <c r="A22" s="88"/>
      <c r="B22" s="89"/>
      <c r="C22" s="89"/>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row>
    <row r="23" spans="1:102">
      <c r="A23" s="88"/>
      <c r="B23" s="89"/>
      <c r="C23" s="89"/>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row>
    <row r="24" spans="1:102">
      <c r="A24" s="88"/>
      <c r="B24" s="89"/>
      <c r="C24" s="89"/>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row>
    <row r="25" spans="1:102">
      <c r="A25" s="88"/>
      <c r="B25" s="89"/>
      <c r="C25" s="89"/>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row>
    <row r="26" spans="1:102">
      <c r="A26" s="88"/>
      <c r="B26" s="89"/>
      <c r="C26" s="89"/>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row>
    <row r="27" spans="1:102">
      <c r="A27" s="88"/>
      <c r="B27" s="89"/>
      <c r="C27" s="89"/>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row>
    <row r="28" spans="1:102">
      <c r="A28" s="88"/>
      <c r="B28" s="89"/>
      <c r="C28" s="89"/>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row>
    <row r="29" spans="1:102">
      <c r="A29" s="88"/>
      <c r="B29" s="89"/>
      <c r="C29" s="89"/>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row>
    <row r="30" spans="1:102">
      <c r="A30" s="88"/>
      <c r="B30" s="89"/>
      <c r="C30" s="89"/>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row>
    <row r="31" spans="1:102">
      <c r="A31" s="88"/>
      <c r="B31" s="89"/>
      <c r="C31" s="89"/>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row>
    <row r="32" spans="1:102">
      <c r="A32" s="88"/>
      <c r="B32" s="89"/>
      <c r="C32" s="89"/>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row>
    <row r="33" spans="1:102">
      <c r="A33" s="88"/>
      <c r="B33" s="89"/>
      <c r="C33" s="89"/>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row>
    <row r="34" spans="1:102">
      <c r="A34" s="88"/>
      <c r="B34" s="89"/>
      <c r="C34" s="89"/>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row>
    <row r="35" spans="1:102">
      <c r="A35" s="88"/>
      <c r="B35" s="89"/>
      <c r="C35" s="89"/>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row>
    <row r="36" spans="1:102">
      <c r="A36" s="88"/>
      <c r="B36" s="89"/>
      <c r="C36" s="89"/>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row>
    <row r="37" spans="1:102">
      <c r="A37" s="88"/>
      <c r="B37" s="89"/>
      <c r="C37" s="89"/>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row>
    <row r="38" spans="1:102">
      <c r="A38" s="88"/>
      <c r="B38" s="89"/>
      <c r="C38" s="89"/>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row>
    <row r="39" spans="1:102">
      <c r="A39" s="88"/>
      <c r="B39" s="89"/>
      <c r="C39" s="89"/>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row>
    <row r="40" spans="1:102">
      <c r="A40" s="88"/>
      <c r="B40" s="89"/>
      <c r="C40" s="89"/>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row>
    <row r="41" spans="1:102">
      <c r="A41" s="88"/>
      <c r="B41" s="89"/>
      <c r="C41" s="89"/>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row>
    <row r="42" spans="1:102">
      <c r="A42" s="88"/>
      <c r="B42" s="89"/>
      <c r="C42" s="89"/>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row>
    <row r="43" spans="1:102">
      <c r="A43" s="88"/>
      <c r="B43" s="89"/>
      <c r="C43" s="89"/>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row>
    <row r="44" spans="1:102">
      <c r="A44" s="88"/>
      <c r="B44" s="89"/>
      <c r="C44" s="89"/>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row>
    <row r="45" spans="1:102">
      <c r="A45" s="88"/>
      <c r="B45" s="89"/>
      <c r="C45" s="89"/>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row>
    <row r="46" spans="1:102">
      <c r="A46" s="88"/>
      <c r="B46" s="89"/>
      <c r="C46" s="89"/>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row>
    <row r="47" spans="1:102">
      <c r="A47" s="88"/>
      <c r="B47" s="89"/>
      <c r="C47" s="89"/>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row>
    <row r="48" spans="1:102">
      <c r="A48" s="88"/>
      <c r="B48" s="89"/>
      <c r="C48" s="89"/>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row>
    <row r="49" spans="1:102">
      <c r="A49" s="88"/>
      <c r="B49" s="89"/>
      <c r="C49" s="89"/>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c r="CP49" s="88"/>
      <c r="CQ49" s="88"/>
      <c r="CR49" s="88"/>
      <c r="CS49" s="88"/>
      <c r="CT49" s="88"/>
      <c r="CU49" s="88"/>
      <c r="CV49" s="88"/>
      <c r="CW49" s="88"/>
      <c r="CX49" s="88"/>
    </row>
    <row r="50" spans="1:102">
      <c r="A50" s="88"/>
      <c r="B50" s="89"/>
      <c r="C50" s="89"/>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row>
    <row r="51" spans="1:102">
      <c r="A51" s="88"/>
      <c r="B51" s="89"/>
      <c r="C51" s="89"/>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row>
    <row r="52" spans="1:102">
      <c r="A52" s="88"/>
      <c r="B52" s="89"/>
      <c r="C52" s="89"/>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row>
    <row r="53" spans="1:102">
      <c r="A53" s="88"/>
      <c r="B53" s="89"/>
      <c r="C53" s="89"/>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row>
    <row r="54" spans="1:102">
      <c r="A54" s="88"/>
      <c r="B54" s="89"/>
      <c r="C54" s="89"/>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row>
    <row r="55" spans="1:102">
      <c r="A55" s="88"/>
      <c r="B55" s="89"/>
      <c r="C55" s="89"/>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row>
    <row r="56" spans="1:102">
      <c r="A56" s="88"/>
      <c r="B56" s="89"/>
      <c r="C56" s="89"/>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c r="CQ56" s="88"/>
      <c r="CR56" s="88"/>
      <c r="CS56" s="88"/>
      <c r="CT56" s="88"/>
      <c r="CU56" s="88"/>
      <c r="CV56" s="88"/>
      <c r="CW56" s="88"/>
      <c r="CX56" s="88"/>
    </row>
    <row r="57" spans="1:102">
      <c r="A57" s="88"/>
      <c r="B57" s="89"/>
      <c r="C57" s="89"/>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88"/>
      <c r="CX57" s="88"/>
    </row>
    <row r="58" spans="1:102">
      <c r="A58" s="88"/>
      <c r="B58" s="89"/>
      <c r="C58" s="89"/>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c r="CQ58" s="88"/>
      <c r="CR58" s="88"/>
      <c r="CS58" s="88"/>
      <c r="CT58" s="88"/>
      <c r="CU58" s="88"/>
      <c r="CV58" s="88"/>
      <c r="CW58" s="88"/>
      <c r="CX58" s="88"/>
    </row>
    <row r="59" spans="1:102">
      <c r="A59" s="88"/>
      <c r="B59" s="89"/>
      <c r="C59" s="89"/>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row>
    <row r="60" spans="1:102">
      <c r="A60" s="88"/>
      <c r="B60" s="89"/>
      <c r="C60" s="89"/>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row>
    <row r="61" spans="1:102">
      <c r="A61" s="88"/>
      <c r="B61" s="89"/>
      <c r="C61" s="89"/>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row>
    <row r="62" spans="1:102">
      <c r="A62" s="88"/>
      <c r="B62" s="89"/>
      <c r="C62" s="89"/>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row>
    <row r="63" spans="1:102">
      <c r="A63" s="88"/>
      <c r="B63" s="89"/>
      <c r="C63" s="89"/>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row>
    <row r="64" spans="1:102">
      <c r="A64" s="88"/>
      <c r="B64" s="89"/>
      <c r="C64" s="89"/>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row>
    <row r="65" spans="1:102">
      <c r="A65" s="88"/>
      <c r="B65" s="89"/>
      <c r="C65" s="89"/>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row>
    <row r="66" spans="1:102">
      <c r="A66" s="88"/>
      <c r="B66" s="89"/>
      <c r="C66" s="89"/>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row>
    <row r="67" spans="1:102">
      <c r="A67" s="88"/>
      <c r="B67" s="89"/>
      <c r="C67" s="89"/>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row>
    <row r="68" spans="1:102">
      <c r="A68" s="88"/>
      <c r="B68" s="89"/>
      <c r="C68" s="89"/>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row>
    <row r="69" spans="1:102">
      <c r="A69" s="88"/>
      <c r="B69" s="89"/>
      <c r="C69" s="89"/>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row>
    <row r="70" spans="1:102">
      <c r="A70" s="88"/>
      <c r="B70" s="89"/>
      <c r="C70" s="89"/>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c r="CP70" s="88"/>
      <c r="CQ70" s="88"/>
      <c r="CR70" s="88"/>
      <c r="CS70" s="88"/>
      <c r="CT70" s="88"/>
      <c r="CU70" s="88"/>
      <c r="CV70" s="88"/>
      <c r="CW70" s="88"/>
      <c r="CX70" s="88"/>
    </row>
    <row r="71" spans="1:102">
      <c r="A71" s="88"/>
      <c r="B71" s="89"/>
      <c r="C71" s="89"/>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c r="CP71" s="88"/>
      <c r="CQ71" s="88"/>
      <c r="CR71" s="88"/>
      <c r="CS71" s="88"/>
      <c r="CT71" s="88"/>
      <c r="CU71" s="88"/>
      <c r="CV71" s="88"/>
      <c r="CW71" s="88"/>
      <c r="CX71" s="88"/>
    </row>
    <row r="72" spans="1:102">
      <c r="A72" s="88"/>
      <c r="B72" s="89"/>
      <c r="C72" s="89"/>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c r="CP72" s="88"/>
      <c r="CQ72" s="88"/>
      <c r="CR72" s="88"/>
      <c r="CS72" s="88"/>
      <c r="CT72" s="88"/>
      <c r="CU72" s="88"/>
      <c r="CV72" s="88"/>
      <c r="CW72" s="88"/>
      <c r="CX72" s="88"/>
    </row>
    <row r="73" spans="1:102">
      <c r="A73" s="88"/>
      <c r="B73" s="89"/>
      <c r="C73" s="89"/>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row>
    <row r="74" spans="1:102">
      <c r="A74" s="88"/>
      <c r="B74" s="89"/>
      <c r="C74" s="89"/>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row>
    <row r="75" spans="1:102">
      <c r="A75" s="88"/>
      <c r="B75" s="89"/>
      <c r="C75" s="89"/>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row>
    <row r="76" spans="1:102">
      <c r="A76" s="88"/>
      <c r="B76" s="89"/>
      <c r="C76" s="89"/>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row>
    <row r="77" spans="1:102">
      <c r="A77" s="88"/>
      <c r="B77" s="89"/>
      <c r="C77" s="89"/>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row>
    <row r="78" spans="1:102">
      <c r="A78" s="88"/>
      <c r="B78" s="89"/>
      <c r="C78" s="89"/>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row>
    <row r="79" spans="1:102">
      <c r="A79" s="88"/>
      <c r="B79" s="89"/>
      <c r="C79" s="89"/>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row>
    <row r="80" spans="1:102">
      <c r="A80" s="88"/>
      <c r="B80" s="89"/>
      <c r="C80" s="89"/>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88"/>
    </row>
    <row r="81" spans="1:102">
      <c r="A81" s="88"/>
      <c r="B81" s="89"/>
      <c r="C81" s="89"/>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row>
    <row r="82" spans="1:102">
      <c r="A82" s="88"/>
      <c r="B82" s="89"/>
      <c r="C82" s="89"/>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row>
    <row r="83" spans="1:102">
      <c r="A83" s="88"/>
      <c r="B83" s="89"/>
      <c r="C83" s="89"/>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row>
    <row r="84" spans="1:102">
      <c r="A84" s="88"/>
      <c r="B84" s="89"/>
      <c r="C84" s="89"/>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c r="CP84" s="88"/>
      <c r="CQ84" s="88"/>
      <c r="CR84" s="88"/>
      <c r="CS84" s="88"/>
      <c r="CT84" s="88"/>
      <c r="CU84" s="88"/>
      <c r="CV84" s="88"/>
      <c r="CW84" s="88"/>
      <c r="CX84" s="88"/>
    </row>
    <row r="85" spans="1:102">
      <c r="A85" s="88"/>
      <c r="B85" s="89"/>
      <c r="C85" s="89"/>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88"/>
      <c r="CN85" s="88"/>
      <c r="CO85" s="88"/>
      <c r="CP85" s="88"/>
      <c r="CQ85" s="88"/>
      <c r="CR85" s="88"/>
      <c r="CS85" s="88"/>
      <c r="CT85" s="88"/>
      <c r="CU85" s="88"/>
      <c r="CV85" s="88"/>
      <c r="CW85" s="88"/>
      <c r="CX85" s="88"/>
    </row>
    <row r="86" spans="1:102">
      <c r="A86" s="88"/>
      <c r="B86" s="89"/>
      <c r="C86" s="89"/>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c r="CP86" s="88"/>
      <c r="CQ86" s="88"/>
      <c r="CR86" s="88"/>
      <c r="CS86" s="88"/>
      <c r="CT86" s="88"/>
      <c r="CU86" s="88"/>
      <c r="CV86" s="88"/>
      <c r="CW86" s="88"/>
      <c r="CX86" s="88"/>
    </row>
    <row r="87" spans="1:102">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c r="CR87" s="88"/>
      <c r="CS87" s="88"/>
      <c r="CT87" s="88"/>
      <c r="CU87" s="88"/>
      <c r="CV87" s="88"/>
      <c r="CW87" s="88"/>
      <c r="CX87" s="88"/>
    </row>
    <row r="88" spans="1:102">
      <c r="A88" s="88"/>
      <c r="B88" s="89"/>
      <c r="C88" s="89"/>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c r="CP88" s="88"/>
      <c r="CQ88" s="88"/>
      <c r="CR88" s="88"/>
      <c r="CS88" s="88"/>
      <c r="CT88" s="88"/>
      <c r="CU88" s="88"/>
      <c r="CV88" s="88"/>
      <c r="CW88" s="88"/>
      <c r="CX88" s="88"/>
    </row>
    <row r="89" spans="1:102">
      <c r="A89" s="88"/>
      <c r="B89" s="89"/>
      <c r="C89" s="89"/>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row>
    <row r="90" spans="1:102">
      <c r="A90" s="88"/>
      <c r="B90" s="89"/>
      <c r="C90" s="89"/>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row>
    <row r="91" spans="1:102">
      <c r="A91" s="88"/>
      <c r="B91" s="89"/>
      <c r="C91" s="89"/>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c r="CP91" s="88"/>
      <c r="CQ91" s="88"/>
      <c r="CR91" s="88"/>
      <c r="CS91" s="88"/>
      <c r="CT91" s="88"/>
      <c r="CU91" s="88"/>
      <c r="CV91" s="88"/>
      <c r="CW91" s="88"/>
      <c r="CX91" s="88"/>
    </row>
    <row r="92" spans="1:102">
      <c r="A92" s="88"/>
      <c r="B92" s="89"/>
      <c r="C92" s="89"/>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88"/>
      <c r="CN92" s="88"/>
      <c r="CO92" s="88"/>
      <c r="CP92" s="88"/>
      <c r="CQ92" s="88"/>
      <c r="CR92" s="88"/>
      <c r="CS92" s="88"/>
      <c r="CT92" s="88"/>
      <c r="CU92" s="88"/>
      <c r="CV92" s="88"/>
      <c r="CW92" s="88"/>
      <c r="CX92" s="88"/>
    </row>
    <row r="93" spans="1:102">
      <c r="A93" s="88"/>
      <c r="B93" s="89"/>
      <c r="C93" s="89"/>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88"/>
      <c r="CC93" s="88"/>
      <c r="CD93" s="88"/>
      <c r="CE93" s="88"/>
      <c r="CF93" s="88"/>
      <c r="CG93" s="88"/>
      <c r="CH93" s="88"/>
      <c r="CI93" s="88"/>
      <c r="CJ93" s="88"/>
      <c r="CK93" s="88"/>
      <c r="CL93" s="88"/>
      <c r="CM93" s="88"/>
      <c r="CN93" s="88"/>
      <c r="CO93" s="88"/>
      <c r="CP93" s="88"/>
      <c r="CQ93" s="88"/>
      <c r="CR93" s="88"/>
      <c r="CS93" s="88"/>
      <c r="CT93" s="88"/>
      <c r="CU93" s="88"/>
      <c r="CV93" s="88"/>
      <c r="CW93" s="88"/>
      <c r="CX93" s="88"/>
    </row>
    <row r="94" spans="1:102">
      <c r="A94" s="88"/>
      <c r="B94" s="89"/>
      <c r="C94" s="89"/>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88"/>
      <c r="CE94" s="88"/>
      <c r="CF94" s="88"/>
      <c r="CG94" s="88"/>
      <c r="CH94" s="88"/>
      <c r="CI94" s="88"/>
      <c r="CJ94" s="88"/>
      <c r="CK94" s="88"/>
      <c r="CL94" s="88"/>
      <c r="CM94" s="88"/>
      <c r="CN94" s="88"/>
      <c r="CO94" s="88"/>
      <c r="CP94" s="88"/>
      <c r="CQ94" s="88"/>
      <c r="CR94" s="88"/>
      <c r="CS94" s="88"/>
      <c r="CT94" s="88"/>
      <c r="CU94" s="88"/>
      <c r="CV94" s="88"/>
      <c r="CW94" s="88"/>
      <c r="CX94" s="88"/>
    </row>
    <row r="95" spans="1:102">
      <c r="A95" s="88"/>
      <c r="B95" s="89"/>
      <c r="C95" s="89"/>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c r="CP95" s="88"/>
      <c r="CQ95" s="88"/>
      <c r="CR95" s="88"/>
      <c r="CS95" s="88"/>
      <c r="CT95" s="88"/>
      <c r="CU95" s="88"/>
      <c r="CV95" s="88"/>
      <c r="CW95" s="88"/>
      <c r="CX95" s="88"/>
    </row>
    <row r="96" spans="1:102">
      <c r="A96" s="88"/>
      <c r="B96" s="89"/>
      <c r="C96" s="89"/>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c r="CE96" s="88"/>
      <c r="CF96" s="88"/>
      <c r="CG96" s="88"/>
      <c r="CH96" s="88"/>
      <c r="CI96" s="88"/>
      <c r="CJ96" s="88"/>
      <c r="CK96" s="88"/>
      <c r="CL96" s="88"/>
      <c r="CM96" s="88"/>
      <c r="CN96" s="88"/>
      <c r="CO96" s="88"/>
      <c r="CP96" s="88"/>
      <c r="CQ96" s="88"/>
      <c r="CR96" s="88"/>
      <c r="CS96" s="88"/>
      <c r="CT96" s="88"/>
      <c r="CU96" s="88"/>
      <c r="CV96" s="88"/>
      <c r="CW96" s="88"/>
      <c r="CX96" s="88"/>
    </row>
    <row r="97" spans="1:102">
      <c r="A97" s="88"/>
      <c r="B97" s="89"/>
      <c r="C97" s="89"/>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row>
    <row r="98" spans="1:102">
      <c r="A98" s="88"/>
      <c r="B98" s="89"/>
      <c r="C98" s="89"/>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c r="CP98" s="88"/>
      <c r="CQ98" s="88"/>
      <c r="CR98" s="88"/>
      <c r="CS98" s="88"/>
      <c r="CT98" s="88"/>
      <c r="CU98" s="88"/>
      <c r="CV98" s="88"/>
      <c r="CW98" s="88"/>
      <c r="CX98" s="88"/>
    </row>
    <row r="99" spans="1:102">
      <c r="A99" s="88"/>
      <c r="B99" s="89"/>
      <c r="C99" s="89"/>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c r="CP99" s="88"/>
      <c r="CQ99" s="88"/>
      <c r="CR99" s="88"/>
      <c r="CS99" s="88"/>
      <c r="CT99" s="88"/>
      <c r="CU99" s="88"/>
      <c r="CV99" s="88"/>
      <c r="CW99" s="88"/>
      <c r="CX99" s="88"/>
    </row>
    <row r="100" spans="1:102">
      <c r="A100" s="88"/>
      <c r="B100" s="89"/>
      <c r="C100" s="89"/>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row>
    <row r="101" spans="1:102">
      <c r="A101" s="88"/>
      <c r="B101" s="89"/>
      <c r="C101" s="89"/>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row>
    <row r="102" spans="1:102">
      <c r="A102" s="88"/>
      <c r="B102" s="89"/>
      <c r="C102" s="89"/>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8"/>
      <c r="CN102" s="88"/>
      <c r="CO102" s="88"/>
      <c r="CP102" s="88"/>
      <c r="CQ102" s="88"/>
      <c r="CR102" s="88"/>
      <c r="CS102" s="88"/>
      <c r="CT102" s="88"/>
      <c r="CU102" s="88"/>
      <c r="CV102" s="88"/>
      <c r="CW102" s="88"/>
      <c r="CX102" s="88"/>
    </row>
    <row r="103" spans="1:102">
      <c r="A103" s="88"/>
      <c r="B103" s="89"/>
      <c r="C103" s="89"/>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c r="BY103" s="88"/>
      <c r="BZ103" s="88"/>
      <c r="CA103" s="88"/>
      <c r="CB103" s="88"/>
      <c r="CC103" s="88"/>
      <c r="CD103" s="88"/>
      <c r="CE103" s="88"/>
      <c r="CF103" s="88"/>
      <c r="CG103" s="88"/>
      <c r="CH103" s="88"/>
      <c r="CI103" s="88"/>
      <c r="CJ103" s="88"/>
      <c r="CK103" s="88"/>
      <c r="CL103" s="88"/>
      <c r="CM103" s="88"/>
      <c r="CN103" s="88"/>
      <c r="CO103" s="88"/>
      <c r="CP103" s="88"/>
      <c r="CQ103" s="88"/>
      <c r="CR103" s="88"/>
      <c r="CS103" s="88"/>
      <c r="CT103" s="88"/>
      <c r="CU103" s="88"/>
      <c r="CV103" s="88"/>
      <c r="CW103" s="88"/>
      <c r="CX103" s="88"/>
    </row>
    <row r="104" spans="1:102">
      <c r="A104" s="88"/>
      <c r="B104" s="89"/>
      <c r="C104" s="89"/>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c r="BY104" s="88"/>
      <c r="BZ104" s="88"/>
      <c r="CA104" s="88"/>
      <c r="CB104" s="88"/>
      <c r="CC104" s="88"/>
      <c r="CD104" s="88"/>
      <c r="CE104" s="88"/>
      <c r="CF104" s="88"/>
      <c r="CG104" s="88"/>
      <c r="CH104" s="88"/>
      <c r="CI104" s="88"/>
      <c r="CJ104" s="88"/>
      <c r="CK104" s="88"/>
      <c r="CL104" s="88"/>
      <c r="CM104" s="88"/>
      <c r="CN104" s="88"/>
      <c r="CO104" s="88"/>
      <c r="CP104" s="88"/>
      <c r="CQ104" s="88"/>
      <c r="CR104" s="88"/>
      <c r="CS104" s="88"/>
      <c r="CT104" s="88"/>
      <c r="CU104" s="88"/>
      <c r="CV104" s="88"/>
      <c r="CW104" s="88"/>
      <c r="CX104" s="88"/>
    </row>
    <row r="105" spans="1:102">
      <c r="A105" s="88"/>
      <c r="B105" s="89"/>
      <c r="C105" s="89"/>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row>
    <row r="106" spans="1:102">
      <c r="A106" s="88"/>
      <c r="B106" s="89"/>
      <c r="C106" s="89"/>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row>
    <row r="107" spans="1:102">
      <c r="A107" s="88"/>
      <c r="B107" s="89"/>
      <c r="C107" s="89"/>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row>
    <row r="108" spans="1:102">
      <c r="A108" s="88"/>
      <c r="B108" s="89"/>
      <c r="C108" s="89"/>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row>
    <row r="109" spans="1:102">
      <c r="A109" s="88"/>
      <c r="B109" s="89"/>
      <c r="C109" s="89"/>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row>
    <row r="110" spans="1:102">
      <c r="A110" s="88"/>
      <c r="B110" s="89"/>
      <c r="C110" s="89"/>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row>
    <row r="111" spans="1:102">
      <c r="A111" s="88"/>
      <c r="B111" s="89"/>
      <c r="C111" s="89"/>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row>
    <row r="112" spans="1:102">
      <c r="A112" s="88"/>
      <c r="B112" s="89"/>
      <c r="C112" s="89"/>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row>
    <row r="113" spans="1:102">
      <c r="A113" s="88"/>
      <c r="B113" s="89"/>
      <c r="C113" s="89"/>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c r="CQ113" s="88"/>
      <c r="CR113" s="88"/>
      <c r="CS113" s="88"/>
      <c r="CT113" s="88"/>
      <c r="CU113" s="88"/>
      <c r="CV113" s="88"/>
      <c r="CW113" s="88"/>
      <c r="CX113" s="88"/>
    </row>
    <row r="114" spans="1:102">
      <c r="A114" s="88"/>
      <c r="B114" s="89"/>
      <c r="C114" s="89"/>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c r="CR114" s="88"/>
      <c r="CS114" s="88"/>
      <c r="CT114" s="88"/>
      <c r="CU114" s="88"/>
      <c r="CV114" s="88"/>
      <c r="CW114" s="88"/>
      <c r="CX114" s="88"/>
    </row>
    <row r="115" spans="1:102">
      <c r="A115" s="88"/>
      <c r="B115" s="89"/>
      <c r="C115" s="89"/>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c r="CQ115" s="88"/>
      <c r="CR115" s="88"/>
      <c r="CS115" s="88"/>
      <c r="CT115" s="88"/>
      <c r="CU115" s="88"/>
      <c r="CV115" s="88"/>
      <c r="CW115" s="88"/>
      <c r="CX115" s="88"/>
    </row>
    <row r="116" spans="1:102">
      <c r="A116" s="88"/>
      <c r="B116" s="89"/>
      <c r="C116" s="89"/>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c r="CQ116" s="88"/>
      <c r="CR116" s="88"/>
      <c r="CS116" s="88"/>
      <c r="CT116" s="88"/>
      <c r="CU116" s="88"/>
      <c r="CV116" s="88"/>
      <c r="CW116" s="88"/>
      <c r="CX116" s="88"/>
    </row>
    <row r="117" spans="1:102">
      <c r="A117" s="88"/>
      <c r="B117" s="89"/>
      <c r="C117" s="89"/>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row>
    <row r="118" spans="1:102">
      <c r="A118" s="88"/>
      <c r="B118" s="89"/>
      <c r="C118" s="89"/>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c r="CP118" s="88"/>
      <c r="CQ118" s="88"/>
      <c r="CR118" s="88"/>
      <c r="CS118" s="88"/>
      <c r="CT118" s="88"/>
      <c r="CU118" s="88"/>
      <c r="CV118" s="88"/>
      <c r="CW118" s="88"/>
      <c r="CX118" s="88"/>
    </row>
    <row r="119" spans="1:102">
      <c r="A119" s="88"/>
      <c r="B119" s="89"/>
      <c r="C119" s="89"/>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c r="CP119" s="88"/>
      <c r="CQ119" s="88"/>
      <c r="CR119" s="88"/>
      <c r="CS119" s="88"/>
      <c r="CT119" s="88"/>
      <c r="CU119" s="88"/>
      <c r="CV119" s="88"/>
      <c r="CW119" s="88"/>
      <c r="CX119" s="88"/>
    </row>
    <row r="120" spans="1:102">
      <c r="A120" s="88"/>
      <c r="B120" s="89"/>
      <c r="C120" s="89"/>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c r="CP120" s="88"/>
      <c r="CQ120" s="88"/>
      <c r="CR120" s="88"/>
      <c r="CS120" s="88"/>
      <c r="CT120" s="88"/>
      <c r="CU120" s="88"/>
      <c r="CV120" s="88"/>
      <c r="CW120" s="88"/>
      <c r="CX120" s="88"/>
    </row>
    <row r="121" spans="1:102">
      <c r="A121" s="88"/>
      <c r="B121" s="89"/>
      <c r="C121" s="89"/>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c r="CP121" s="88"/>
      <c r="CQ121" s="88"/>
      <c r="CR121" s="88"/>
      <c r="CS121" s="88"/>
      <c r="CT121" s="88"/>
      <c r="CU121" s="88"/>
      <c r="CV121" s="88"/>
      <c r="CW121" s="88"/>
      <c r="CX121" s="88"/>
    </row>
    <row r="122" spans="1:102">
      <c r="A122" s="88"/>
      <c r="B122" s="89"/>
      <c r="C122" s="89"/>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row>
    <row r="123" spans="1:102">
      <c r="A123" s="88"/>
      <c r="B123" s="89"/>
      <c r="C123" s="89"/>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c r="CQ123" s="88"/>
      <c r="CR123" s="88"/>
      <c r="CS123" s="88"/>
      <c r="CT123" s="88"/>
      <c r="CU123" s="88"/>
      <c r="CV123" s="88"/>
      <c r="CW123" s="88"/>
      <c r="CX123" s="88"/>
    </row>
    <row r="124" spans="1:102">
      <c r="A124" s="88"/>
      <c r="B124" s="89"/>
      <c r="C124" s="89"/>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c r="CP124" s="88"/>
      <c r="CQ124" s="88"/>
      <c r="CR124" s="88"/>
      <c r="CS124" s="88"/>
      <c r="CT124" s="88"/>
      <c r="CU124" s="88"/>
      <c r="CV124" s="88"/>
      <c r="CW124" s="88"/>
      <c r="CX124" s="88"/>
    </row>
    <row r="125" spans="1:102">
      <c r="A125" s="88"/>
      <c r="B125" s="89"/>
      <c r="C125" s="89"/>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c r="CP125" s="88"/>
      <c r="CQ125" s="88"/>
      <c r="CR125" s="88"/>
      <c r="CS125" s="88"/>
      <c r="CT125" s="88"/>
      <c r="CU125" s="88"/>
      <c r="CV125" s="88"/>
      <c r="CW125" s="88"/>
      <c r="CX125" s="88"/>
    </row>
    <row r="126" spans="1:102">
      <c r="A126" s="88"/>
      <c r="B126" s="89"/>
      <c r="C126" s="89"/>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c r="CP126" s="88"/>
      <c r="CQ126" s="88"/>
      <c r="CR126" s="88"/>
      <c r="CS126" s="88"/>
      <c r="CT126" s="88"/>
      <c r="CU126" s="88"/>
      <c r="CV126" s="88"/>
      <c r="CW126" s="88"/>
      <c r="CX126" s="88"/>
    </row>
    <row r="127" spans="1:102">
      <c r="A127" s="88"/>
      <c r="B127" s="89"/>
      <c r="C127" s="89"/>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c r="CP127" s="88"/>
      <c r="CQ127" s="88"/>
      <c r="CR127" s="88"/>
      <c r="CS127" s="88"/>
      <c r="CT127" s="88"/>
      <c r="CU127" s="88"/>
      <c r="CV127" s="88"/>
      <c r="CW127" s="88"/>
      <c r="CX127" s="88"/>
    </row>
    <row r="128" spans="1:102">
      <c r="A128" s="88"/>
      <c r="B128" s="89"/>
      <c r="C128" s="89"/>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c r="CP128" s="88"/>
      <c r="CQ128" s="88"/>
      <c r="CR128" s="88"/>
      <c r="CS128" s="88"/>
      <c r="CT128" s="88"/>
      <c r="CU128" s="88"/>
      <c r="CV128" s="88"/>
      <c r="CW128" s="88"/>
      <c r="CX128" s="88"/>
    </row>
    <row r="129" spans="1:102">
      <c r="A129" s="88"/>
      <c r="B129" s="89"/>
      <c r="C129" s="89"/>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c r="CO129" s="88"/>
      <c r="CP129" s="88"/>
      <c r="CQ129" s="88"/>
      <c r="CR129" s="88"/>
      <c r="CS129" s="88"/>
      <c r="CT129" s="88"/>
      <c r="CU129" s="88"/>
      <c r="CV129" s="88"/>
      <c r="CW129" s="88"/>
      <c r="CX129" s="88"/>
    </row>
    <row r="130" spans="1:102">
      <c r="A130" s="88"/>
      <c r="B130" s="89"/>
      <c r="C130" s="89"/>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c r="CP130" s="88"/>
      <c r="CQ130" s="88"/>
      <c r="CR130" s="88"/>
      <c r="CS130" s="88"/>
      <c r="CT130" s="88"/>
      <c r="CU130" s="88"/>
      <c r="CV130" s="88"/>
      <c r="CW130" s="88"/>
      <c r="CX130" s="88"/>
    </row>
    <row r="131" spans="1:102">
      <c r="A131" s="88"/>
      <c r="B131" s="89"/>
      <c r="C131" s="89"/>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c r="CP131" s="88"/>
      <c r="CQ131" s="88"/>
      <c r="CR131" s="88"/>
      <c r="CS131" s="88"/>
      <c r="CT131" s="88"/>
      <c r="CU131" s="88"/>
      <c r="CV131" s="88"/>
      <c r="CW131" s="88"/>
      <c r="CX131" s="88"/>
    </row>
    <row r="132" spans="1:102">
      <c r="A132" s="88"/>
      <c r="B132" s="89"/>
      <c r="C132" s="89"/>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c r="CQ132" s="88"/>
      <c r="CR132" s="88"/>
      <c r="CS132" s="88"/>
      <c r="CT132" s="88"/>
      <c r="CU132" s="88"/>
      <c r="CV132" s="88"/>
      <c r="CW132" s="88"/>
      <c r="CX132" s="88"/>
    </row>
    <row r="133" spans="1:102">
      <c r="A133" s="88"/>
      <c r="B133" s="89"/>
      <c r="C133" s="89"/>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row>
    <row r="134" spans="1:102">
      <c r="A134" s="88"/>
      <c r="B134" s="89"/>
      <c r="C134" s="89"/>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c r="CQ134" s="88"/>
      <c r="CR134" s="88"/>
      <c r="CS134" s="88"/>
      <c r="CT134" s="88"/>
      <c r="CU134" s="88"/>
      <c r="CV134" s="88"/>
      <c r="CW134" s="88"/>
      <c r="CX134" s="88"/>
    </row>
    <row r="135" spans="1:102">
      <c r="A135" s="88"/>
      <c r="B135" s="89"/>
      <c r="C135" s="89"/>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c r="CP135" s="88"/>
      <c r="CQ135" s="88"/>
      <c r="CR135" s="88"/>
      <c r="CS135" s="88"/>
      <c r="CT135" s="88"/>
      <c r="CU135" s="88"/>
      <c r="CV135" s="88"/>
      <c r="CW135" s="88"/>
      <c r="CX135" s="88"/>
    </row>
    <row r="136" spans="1:102">
      <c r="A136" s="88"/>
      <c r="B136" s="89"/>
      <c r="C136" s="89"/>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c r="CP136" s="88"/>
      <c r="CQ136" s="88"/>
      <c r="CR136" s="88"/>
      <c r="CS136" s="88"/>
      <c r="CT136" s="88"/>
      <c r="CU136" s="88"/>
      <c r="CV136" s="88"/>
      <c r="CW136" s="88"/>
      <c r="CX136" s="88"/>
    </row>
    <row r="137" spans="1:102">
      <c r="A137" s="88"/>
      <c r="B137" s="89"/>
      <c r="C137" s="89"/>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c r="CP137" s="88"/>
      <c r="CQ137" s="88"/>
      <c r="CR137" s="88"/>
      <c r="CS137" s="88"/>
      <c r="CT137" s="88"/>
      <c r="CU137" s="88"/>
      <c r="CV137" s="88"/>
      <c r="CW137" s="88"/>
      <c r="CX137" s="88"/>
    </row>
    <row r="138" spans="1:102">
      <c r="A138" s="88"/>
      <c r="B138" s="89"/>
      <c r="C138" s="89"/>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88"/>
      <c r="CH138" s="88"/>
      <c r="CI138" s="88"/>
      <c r="CJ138" s="88"/>
      <c r="CK138" s="88"/>
      <c r="CL138" s="88"/>
      <c r="CM138" s="88"/>
      <c r="CN138" s="88"/>
      <c r="CO138" s="88"/>
      <c r="CP138" s="88"/>
      <c r="CQ138" s="88"/>
      <c r="CR138" s="88"/>
      <c r="CS138" s="88"/>
      <c r="CT138" s="88"/>
      <c r="CU138" s="88"/>
      <c r="CV138" s="88"/>
      <c r="CW138" s="88"/>
      <c r="CX138" s="88"/>
    </row>
    <row r="139" spans="1:102">
      <c r="A139" s="88"/>
      <c r="B139" s="89"/>
      <c r="C139" s="89"/>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88"/>
      <c r="CH139" s="88"/>
      <c r="CI139" s="88"/>
      <c r="CJ139" s="88"/>
      <c r="CK139" s="88"/>
      <c r="CL139" s="88"/>
      <c r="CM139" s="88"/>
      <c r="CN139" s="88"/>
      <c r="CO139" s="88"/>
      <c r="CP139" s="88"/>
      <c r="CQ139" s="88"/>
      <c r="CR139" s="88"/>
      <c r="CS139" s="88"/>
      <c r="CT139" s="88"/>
      <c r="CU139" s="88"/>
      <c r="CV139" s="88"/>
      <c r="CW139" s="88"/>
      <c r="CX139" s="88"/>
    </row>
    <row r="140" spans="1:102">
      <c r="A140" s="88"/>
      <c r="B140" s="89"/>
      <c r="C140" s="89"/>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88"/>
      <c r="CM140" s="88"/>
      <c r="CN140" s="88"/>
      <c r="CO140" s="88"/>
      <c r="CP140" s="88"/>
      <c r="CQ140" s="88"/>
      <c r="CR140" s="88"/>
      <c r="CS140" s="88"/>
      <c r="CT140" s="88"/>
      <c r="CU140" s="88"/>
      <c r="CV140" s="88"/>
      <c r="CW140" s="88"/>
      <c r="CX140" s="88"/>
    </row>
    <row r="141" spans="1:102">
      <c r="A141" s="88"/>
      <c r="B141" s="89"/>
      <c r="C141" s="89"/>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c r="CP141" s="88"/>
      <c r="CQ141" s="88"/>
      <c r="CR141" s="88"/>
      <c r="CS141" s="88"/>
      <c r="CT141" s="88"/>
      <c r="CU141" s="88"/>
      <c r="CV141" s="88"/>
      <c r="CW141" s="88"/>
      <c r="CX141" s="88"/>
    </row>
    <row r="142" spans="1:102">
      <c r="A142" s="88"/>
      <c r="B142" s="89"/>
      <c r="C142" s="89"/>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c r="CQ142" s="88"/>
      <c r="CR142" s="88"/>
      <c r="CS142" s="88"/>
      <c r="CT142" s="88"/>
      <c r="CU142" s="88"/>
      <c r="CV142" s="88"/>
      <c r="CW142" s="88"/>
      <c r="CX142" s="88"/>
    </row>
    <row r="143" spans="1:102">
      <c r="A143" s="88"/>
      <c r="B143" s="89"/>
      <c r="C143" s="89"/>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row>
    <row r="144" spans="1:102">
      <c r="A144" s="88"/>
      <c r="B144" s="89"/>
      <c r="C144" s="89"/>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c r="CQ144" s="88"/>
      <c r="CR144" s="88"/>
      <c r="CS144" s="88"/>
      <c r="CT144" s="88"/>
      <c r="CU144" s="88"/>
      <c r="CV144" s="88"/>
      <c r="CW144" s="88"/>
      <c r="CX144" s="88"/>
    </row>
    <row r="145" spans="1:102">
      <c r="A145" s="88"/>
      <c r="B145" s="89"/>
      <c r="C145" s="89"/>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c r="CP145" s="88"/>
      <c r="CQ145" s="88"/>
      <c r="CR145" s="88"/>
      <c r="CS145" s="88"/>
      <c r="CT145" s="88"/>
      <c r="CU145" s="88"/>
      <c r="CV145" s="88"/>
      <c r="CW145" s="88"/>
      <c r="CX145" s="88"/>
    </row>
    <row r="146" spans="1:102">
      <c r="A146" s="88"/>
      <c r="B146" s="89"/>
      <c r="C146" s="89"/>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c r="CO146" s="88"/>
      <c r="CP146" s="88"/>
      <c r="CQ146" s="88"/>
      <c r="CR146" s="88"/>
      <c r="CS146" s="88"/>
      <c r="CT146" s="88"/>
      <c r="CU146" s="88"/>
      <c r="CV146" s="88"/>
      <c r="CW146" s="88"/>
      <c r="CX146" s="88"/>
    </row>
    <row r="147" spans="1:102">
      <c r="A147" s="88"/>
      <c r="B147" s="89"/>
      <c r="C147" s="89"/>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8"/>
      <c r="CN147" s="88"/>
      <c r="CO147" s="88"/>
      <c r="CP147" s="88"/>
      <c r="CQ147" s="88"/>
      <c r="CR147" s="88"/>
      <c r="CS147" s="88"/>
      <c r="CT147" s="88"/>
      <c r="CU147" s="88"/>
      <c r="CV147" s="88"/>
      <c r="CW147" s="88"/>
      <c r="CX147" s="88"/>
    </row>
    <row r="148" spans="1:102">
      <c r="A148" s="88"/>
      <c r="B148" s="89"/>
      <c r="C148" s="89"/>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row>
    <row r="149" spans="1:102">
      <c r="A149" s="88"/>
      <c r="B149" s="89"/>
      <c r="C149" s="89"/>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row>
    <row r="150" spans="1:102">
      <c r="A150" s="88"/>
      <c r="B150" s="89"/>
      <c r="C150" s="89"/>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c r="CO150" s="88"/>
      <c r="CP150" s="88"/>
      <c r="CQ150" s="88"/>
      <c r="CR150" s="88"/>
      <c r="CS150" s="88"/>
      <c r="CT150" s="88"/>
      <c r="CU150" s="88"/>
      <c r="CV150" s="88"/>
      <c r="CW150" s="88"/>
      <c r="CX150" s="88"/>
    </row>
    <row r="151" spans="1:102">
      <c r="A151" s="88"/>
      <c r="B151" s="89"/>
      <c r="C151" s="89"/>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c r="CP151" s="88"/>
      <c r="CQ151" s="88"/>
      <c r="CR151" s="88"/>
      <c r="CS151" s="88"/>
      <c r="CT151" s="88"/>
      <c r="CU151" s="88"/>
      <c r="CV151" s="88"/>
      <c r="CW151" s="88"/>
      <c r="CX151" s="88"/>
    </row>
    <row r="152" spans="1:102">
      <c r="A152" s="88"/>
      <c r="B152" s="89"/>
      <c r="C152" s="89"/>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c r="CQ152" s="88"/>
      <c r="CR152" s="88"/>
      <c r="CS152" s="88"/>
      <c r="CT152" s="88"/>
      <c r="CU152" s="88"/>
      <c r="CV152" s="88"/>
      <c r="CW152" s="88"/>
      <c r="CX152" s="88"/>
    </row>
    <row r="153" spans="1:102">
      <c r="A153" s="88"/>
      <c r="B153" s="89"/>
      <c r="C153" s="89"/>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c r="CP153" s="88"/>
      <c r="CQ153" s="88"/>
      <c r="CR153" s="88"/>
      <c r="CS153" s="88"/>
      <c r="CT153" s="88"/>
      <c r="CU153" s="88"/>
      <c r="CV153" s="88"/>
      <c r="CW153" s="88"/>
      <c r="CX153" s="88"/>
    </row>
    <row r="154" spans="1:102">
      <c r="A154" s="88"/>
      <c r="B154" s="89"/>
      <c r="C154" s="89"/>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c r="CP154" s="88"/>
      <c r="CQ154" s="88"/>
      <c r="CR154" s="88"/>
      <c r="CS154" s="88"/>
      <c r="CT154" s="88"/>
      <c r="CU154" s="88"/>
      <c r="CV154" s="88"/>
      <c r="CW154" s="88"/>
      <c r="CX154" s="88"/>
    </row>
    <row r="155" spans="1:102">
      <c r="A155" s="88"/>
      <c r="B155" s="89"/>
      <c r="C155" s="89"/>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c r="CP155" s="88"/>
      <c r="CQ155" s="88"/>
      <c r="CR155" s="88"/>
      <c r="CS155" s="88"/>
      <c r="CT155" s="88"/>
      <c r="CU155" s="88"/>
      <c r="CV155" s="88"/>
      <c r="CW155" s="88"/>
      <c r="CX155" s="88"/>
    </row>
    <row r="156" spans="1:102">
      <c r="A156" s="88"/>
      <c r="B156" s="89"/>
      <c r="C156" s="89"/>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c r="CP156" s="88"/>
      <c r="CQ156" s="88"/>
      <c r="CR156" s="88"/>
      <c r="CS156" s="88"/>
      <c r="CT156" s="88"/>
      <c r="CU156" s="88"/>
      <c r="CV156" s="88"/>
      <c r="CW156" s="88"/>
      <c r="CX156" s="88"/>
    </row>
    <row r="157" spans="1:102">
      <c r="A157" s="88"/>
      <c r="B157" s="89"/>
      <c r="C157" s="89"/>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c r="CP157" s="88"/>
      <c r="CQ157" s="88"/>
      <c r="CR157" s="88"/>
      <c r="CS157" s="88"/>
      <c r="CT157" s="88"/>
      <c r="CU157" s="88"/>
      <c r="CV157" s="88"/>
      <c r="CW157" s="88"/>
      <c r="CX157" s="88"/>
    </row>
    <row r="158" spans="1:102">
      <c r="A158" s="88"/>
      <c r="B158" s="89"/>
      <c r="C158" s="89"/>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c r="CP158" s="88"/>
      <c r="CQ158" s="88"/>
      <c r="CR158" s="88"/>
      <c r="CS158" s="88"/>
      <c r="CT158" s="88"/>
      <c r="CU158" s="88"/>
      <c r="CV158" s="88"/>
      <c r="CW158" s="88"/>
      <c r="CX158" s="88"/>
    </row>
    <row r="159" spans="1:102">
      <c r="A159" s="88"/>
      <c r="B159" s="89"/>
      <c r="C159" s="89"/>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c r="CP159" s="88"/>
      <c r="CQ159" s="88"/>
      <c r="CR159" s="88"/>
      <c r="CS159" s="88"/>
      <c r="CT159" s="88"/>
      <c r="CU159" s="88"/>
      <c r="CV159" s="88"/>
      <c r="CW159" s="88"/>
      <c r="CX159" s="88"/>
    </row>
    <row r="160" spans="1:102">
      <c r="A160" s="88"/>
      <c r="B160" s="89"/>
      <c r="C160" s="89"/>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c r="CP160" s="88"/>
      <c r="CQ160" s="88"/>
      <c r="CR160" s="88"/>
      <c r="CS160" s="88"/>
      <c r="CT160" s="88"/>
      <c r="CU160" s="88"/>
      <c r="CV160" s="88"/>
      <c r="CW160" s="88"/>
      <c r="CX160" s="88"/>
    </row>
    <row r="161" spans="1:102">
      <c r="A161" s="88"/>
      <c r="B161" s="89"/>
      <c r="C161" s="89"/>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c r="CP161" s="88"/>
      <c r="CQ161" s="88"/>
      <c r="CR161" s="88"/>
      <c r="CS161" s="88"/>
      <c r="CT161" s="88"/>
      <c r="CU161" s="88"/>
      <c r="CV161" s="88"/>
      <c r="CW161" s="88"/>
      <c r="CX161" s="88"/>
    </row>
    <row r="162" spans="1:102">
      <c r="A162" s="88"/>
      <c r="B162" s="89"/>
      <c r="C162" s="89"/>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c r="CQ162" s="88"/>
      <c r="CR162" s="88"/>
      <c r="CS162" s="88"/>
      <c r="CT162" s="88"/>
      <c r="CU162" s="88"/>
      <c r="CV162" s="88"/>
      <c r="CW162" s="88"/>
      <c r="CX162" s="88"/>
    </row>
    <row r="163" spans="1:102">
      <c r="A163" s="88"/>
      <c r="B163" s="89"/>
      <c r="C163" s="89"/>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c r="CP163" s="88"/>
      <c r="CQ163" s="88"/>
      <c r="CR163" s="88"/>
      <c r="CS163" s="88"/>
      <c r="CT163" s="88"/>
      <c r="CU163" s="88"/>
      <c r="CV163" s="88"/>
      <c r="CW163" s="88"/>
      <c r="CX163" s="88"/>
    </row>
    <row r="164" spans="1:102">
      <c r="A164" s="88"/>
      <c r="B164" s="89"/>
      <c r="C164" s="89"/>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c r="CP164" s="88"/>
      <c r="CQ164" s="88"/>
      <c r="CR164" s="88"/>
      <c r="CS164" s="88"/>
      <c r="CT164" s="88"/>
      <c r="CU164" s="88"/>
      <c r="CV164" s="88"/>
      <c r="CW164" s="88"/>
      <c r="CX164" s="88"/>
    </row>
    <row r="165" spans="1:102">
      <c r="A165" s="88"/>
      <c r="B165" s="89"/>
      <c r="C165" s="89"/>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c r="CP165" s="88"/>
      <c r="CQ165" s="88"/>
      <c r="CR165" s="88"/>
      <c r="CS165" s="88"/>
      <c r="CT165" s="88"/>
      <c r="CU165" s="88"/>
      <c r="CV165" s="88"/>
      <c r="CW165" s="88"/>
      <c r="CX165" s="88"/>
    </row>
    <row r="166" spans="1:102">
      <c r="A166" s="88"/>
      <c r="B166" s="89"/>
      <c r="C166" s="89"/>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c r="CO166" s="88"/>
      <c r="CP166" s="88"/>
      <c r="CQ166" s="88"/>
      <c r="CR166" s="88"/>
      <c r="CS166" s="88"/>
      <c r="CT166" s="88"/>
      <c r="CU166" s="88"/>
      <c r="CV166" s="88"/>
      <c r="CW166" s="88"/>
      <c r="CX166" s="88"/>
    </row>
    <row r="167" spans="1:102">
      <c r="A167" s="88"/>
      <c r="B167" s="89"/>
      <c r="C167" s="89"/>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c r="CO167" s="88"/>
      <c r="CP167" s="88"/>
      <c r="CQ167" s="88"/>
      <c r="CR167" s="88"/>
      <c r="CS167" s="88"/>
      <c r="CT167" s="88"/>
      <c r="CU167" s="88"/>
      <c r="CV167" s="88"/>
      <c r="CW167" s="88"/>
      <c r="CX167" s="88"/>
    </row>
    <row r="168" spans="1:102">
      <c r="A168" s="88"/>
      <c r="B168" s="89"/>
      <c r="C168" s="89"/>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c r="CP168" s="88"/>
      <c r="CQ168" s="88"/>
      <c r="CR168" s="88"/>
      <c r="CS168" s="88"/>
      <c r="CT168" s="88"/>
      <c r="CU168" s="88"/>
      <c r="CV168" s="88"/>
      <c r="CW168" s="88"/>
      <c r="CX168" s="88"/>
    </row>
    <row r="169" spans="1:102">
      <c r="A169" s="88"/>
      <c r="B169" s="89"/>
      <c r="C169" s="89"/>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c r="CO169" s="88"/>
      <c r="CP169" s="88"/>
      <c r="CQ169" s="88"/>
      <c r="CR169" s="88"/>
      <c r="CS169" s="88"/>
      <c r="CT169" s="88"/>
      <c r="CU169" s="88"/>
      <c r="CV169" s="88"/>
      <c r="CW169" s="88"/>
      <c r="CX169" s="88"/>
    </row>
    <row r="170" spans="1:102">
      <c r="A170" s="88"/>
      <c r="B170" s="89"/>
      <c r="C170" s="89"/>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c r="CP170" s="88"/>
      <c r="CQ170" s="88"/>
      <c r="CR170" s="88"/>
      <c r="CS170" s="88"/>
      <c r="CT170" s="88"/>
      <c r="CU170" s="88"/>
      <c r="CV170" s="88"/>
      <c r="CW170" s="88"/>
      <c r="CX170" s="88"/>
    </row>
    <row r="171" spans="1:102">
      <c r="A171" s="88"/>
      <c r="B171" s="89"/>
      <c r="C171" s="89"/>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c r="BY171" s="88"/>
      <c r="BZ171" s="88"/>
      <c r="CA171" s="88"/>
      <c r="CB171" s="88"/>
      <c r="CC171" s="88"/>
      <c r="CD171" s="88"/>
      <c r="CE171" s="88"/>
      <c r="CF171" s="88"/>
      <c r="CG171" s="88"/>
      <c r="CH171" s="88"/>
      <c r="CI171" s="88"/>
      <c r="CJ171" s="88"/>
      <c r="CK171" s="88"/>
      <c r="CL171" s="88"/>
      <c r="CM171" s="88"/>
      <c r="CN171" s="88"/>
      <c r="CO171" s="88"/>
      <c r="CP171" s="88"/>
      <c r="CQ171" s="88"/>
      <c r="CR171" s="88"/>
      <c r="CS171" s="88"/>
      <c r="CT171" s="88"/>
      <c r="CU171" s="88"/>
      <c r="CV171" s="88"/>
      <c r="CW171" s="88"/>
      <c r="CX171" s="88"/>
    </row>
    <row r="172" spans="1:102">
      <c r="A172" s="88"/>
      <c r="B172" s="89"/>
      <c r="C172" s="89"/>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88"/>
      <c r="BY172" s="88"/>
      <c r="BZ172" s="88"/>
      <c r="CA172" s="88"/>
      <c r="CB172" s="88"/>
      <c r="CC172" s="88"/>
      <c r="CD172" s="88"/>
      <c r="CE172" s="88"/>
      <c r="CF172" s="88"/>
      <c r="CG172" s="88"/>
      <c r="CH172" s="88"/>
      <c r="CI172" s="88"/>
      <c r="CJ172" s="88"/>
      <c r="CK172" s="88"/>
      <c r="CL172" s="88"/>
      <c r="CM172" s="88"/>
      <c r="CN172" s="88"/>
      <c r="CO172" s="88"/>
      <c r="CP172" s="88"/>
      <c r="CQ172" s="88"/>
      <c r="CR172" s="88"/>
      <c r="CS172" s="88"/>
      <c r="CT172" s="88"/>
      <c r="CU172" s="88"/>
      <c r="CV172" s="88"/>
      <c r="CW172" s="88"/>
      <c r="CX172" s="88"/>
    </row>
    <row r="173" spans="1:102">
      <c r="A173" s="88"/>
      <c r="B173" s="89"/>
      <c r="C173" s="89"/>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88"/>
      <c r="BY173" s="88"/>
      <c r="BZ173" s="88"/>
      <c r="CA173" s="88"/>
      <c r="CB173" s="88"/>
      <c r="CC173" s="88"/>
      <c r="CD173" s="88"/>
      <c r="CE173" s="88"/>
      <c r="CF173" s="88"/>
      <c r="CG173" s="88"/>
      <c r="CH173" s="88"/>
      <c r="CI173" s="88"/>
      <c r="CJ173" s="88"/>
      <c r="CK173" s="88"/>
      <c r="CL173" s="88"/>
      <c r="CM173" s="88"/>
      <c r="CN173" s="88"/>
      <c r="CO173" s="88"/>
      <c r="CP173" s="88"/>
      <c r="CQ173" s="88"/>
      <c r="CR173" s="88"/>
      <c r="CS173" s="88"/>
      <c r="CT173" s="88"/>
      <c r="CU173" s="88"/>
      <c r="CV173" s="88"/>
      <c r="CW173" s="88"/>
      <c r="CX173" s="88"/>
    </row>
    <row r="174" spans="1:102">
      <c r="A174" s="88"/>
      <c r="B174" s="89"/>
      <c r="C174" s="89"/>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8"/>
      <c r="CA174" s="88"/>
      <c r="CB174" s="88"/>
      <c r="CC174" s="88"/>
      <c r="CD174" s="88"/>
      <c r="CE174" s="88"/>
      <c r="CF174" s="88"/>
      <c r="CG174" s="88"/>
      <c r="CH174" s="88"/>
      <c r="CI174" s="88"/>
      <c r="CJ174" s="88"/>
      <c r="CK174" s="88"/>
      <c r="CL174" s="88"/>
      <c r="CM174" s="88"/>
      <c r="CN174" s="88"/>
      <c r="CO174" s="88"/>
      <c r="CP174" s="88"/>
      <c r="CQ174" s="88"/>
      <c r="CR174" s="88"/>
      <c r="CS174" s="88"/>
      <c r="CT174" s="88"/>
      <c r="CU174" s="88"/>
      <c r="CV174" s="88"/>
      <c r="CW174" s="88"/>
      <c r="CX174" s="88"/>
    </row>
    <row r="175" spans="1:102">
      <c r="A175" s="88"/>
      <c r="B175" s="89"/>
      <c r="C175" s="89"/>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c r="CO175" s="88"/>
      <c r="CP175" s="88"/>
      <c r="CQ175" s="88"/>
      <c r="CR175" s="88"/>
      <c r="CS175" s="88"/>
      <c r="CT175" s="88"/>
      <c r="CU175" s="88"/>
      <c r="CV175" s="88"/>
      <c r="CW175" s="88"/>
      <c r="CX175" s="88"/>
    </row>
    <row r="176" spans="1:102">
      <c r="A176" s="88"/>
      <c r="B176" s="89"/>
      <c r="C176" s="89"/>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8"/>
      <c r="BD176" s="88"/>
      <c r="BE176" s="88"/>
      <c r="BF176" s="88"/>
      <c r="BG176" s="88"/>
      <c r="BH176" s="88"/>
      <c r="BI176" s="88"/>
      <c r="BJ176" s="88"/>
      <c r="BK176" s="88"/>
      <c r="BL176" s="88"/>
      <c r="BM176" s="88"/>
      <c r="BN176" s="88"/>
      <c r="BO176" s="88"/>
      <c r="BP176" s="88"/>
      <c r="BQ176" s="88"/>
      <c r="BR176" s="88"/>
      <c r="BS176" s="88"/>
      <c r="BT176" s="88"/>
      <c r="BU176" s="88"/>
      <c r="BV176" s="88"/>
      <c r="BW176" s="88"/>
      <c r="BX176" s="88"/>
      <c r="BY176" s="88"/>
      <c r="BZ176" s="88"/>
      <c r="CA176" s="88"/>
      <c r="CB176" s="88"/>
      <c r="CC176" s="88"/>
      <c r="CD176" s="88"/>
      <c r="CE176" s="88"/>
      <c r="CF176" s="88"/>
      <c r="CG176" s="88"/>
      <c r="CH176" s="88"/>
      <c r="CI176" s="88"/>
      <c r="CJ176" s="88"/>
      <c r="CK176" s="88"/>
      <c r="CL176" s="88"/>
      <c r="CM176" s="88"/>
      <c r="CN176" s="88"/>
      <c r="CO176" s="88"/>
      <c r="CP176" s="88"/>
      <c r="CQ176" s="88"/>
      <c r="CR176" s="88"/>
      <c r="CS176" s="88"/>
      <c r="CT176" s="88"/>
      <c r="CU176" s="88"/>
      <c r="CV176" s="88"/>
      <c r="CW176" s="88"/>
      <c r="CX176" s="88"/>
    </row>
    <row r="177" spans="1:102">
      <c r="A177" s="88"/>
      <c r="B177" s="89"/>
      <c r="C177" s="89"/>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c r="CP177" s="88"/>
      <c r="CQ177" s="88"/>
      <c r="CR177" s="88"/>
      <c r="CS177" s="88"/>
      <c r="CT177" s="88"/>
      <c r="CU177" s="88"/>
      <c r="CV177" s="88"/>
      <c r="CW177" s="88"/>
      <c r="CX177" s="88"/>
    </row>
    <row r="178" spans="1:102">
      <c r="A178" s="88"/>
      <c r="B178" s="89"/>
      <c r="C178" s="89"/>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c r="CP178" s="88"/>
      <c r="CQ178" s="88"/>
      <c r="CR178" s="88"/>
      <c r="CS178" s="88"/>
      <c r="CT178" s="88"/>
      <c r="CU178" s="88"/>
      <c r="CV178" s="88"/>
      <c r="CW178" s="88"/>
      <c r="CX178" s="88"/>
    </row>
    <row r="179" spans="1:102">
      <c r="A179" s="88"/>
      <c r="B179" s="89"/>
      <c r="C179" s="89"/>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c r="CP179" s="88"/>
      <c r="CQ179" s="88"/>
      <c r="CR179" s="88"/>
      <c r="CS179" s="88"/>
      <c r="CT179" s="88"/>
      <c r="CU179" s="88"/>
      <c r="CV179" s="88"/>
      <c r="CW179" s="88"/>
      <c r="CX179" s="88"/>
    </row>
    <row r="180" spans="1:102">
      <c r="A180" s="88"/>
      <c r="B180" s="89"/>
      <c r="C180" s="89"/>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c r="BY180" s="88"/>
      <c r="BZ180" s="88"/>
      <c r="CA180" s="88"/>
      <c r="CB180" s="88"/>
      <c r="CC180" s="88"/>
      <c r="CD180" s="88"/>
      <c r="CE180" s="88"/>
      <c r="CF180" s="88"/>
      <c r="CG180" s="88"/>
      <c r="CH180" s="88"/>
      <c r="CI180" s="88"/>
      <c r="CJ180" s="88"/>
      <c r="CK180" s="88"/>
      <c r="CL180" s="88"/>
      <c r="CM180" s="88"/>
      <c r="CN180" s="88"/>
      <c r="CO180" s="88"/>
      <c r="CP180" s="88"/>
      <c r="CQ180" s="88"/>
      <c r="CR180" s="88"/>
      <c r="CS180" s="88"/>
      <c r="CT180" s="88"/>
      <c r="CU180" s="88"/>
      <c r="CV180" s="88"/>
      <c r="CW180" s="88"/>
      <c r="CX180" s="88"/>
    </row>
    <row r="181" spans="1:102">
      <c r="A181" s="88"/>
      <c r="B181" s="89"/>
      <c r="C181" s="89"/>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c r="CO181" s="88"/>
      <c r="CP181" s="88"/>
      <c r="CQ181" s="88"/>
      <c r="CR181" s="88"/>
      <c r="CS181" s="88"/>
      <c r="CT181" s="88"/>
      <c r="CU181" s="88"/>
      <c r="CV181" s="88"/>
      <c r="CW181" s="88"/>
      <c r="CX181" s="88"/>
    </row>
    <row r="182" spans="1:102">
      <c r="A182" s="88"/>
      <c r="B182" s="89"/>
      <c r="C182" s="89"/>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c r="CO182" s="88"/>
      <c r="CP182" s="88"/>
      <c r="CQ182" s="88"/>
      <c r="CR182" s="88"/>
      <c r="CS182" s="88"/>
      <c r="CT182" s="88"/>
      <c r="CU182" s="88"/>
      <c r="CV182" s="88"/>
      <c r="CW182" s="88"/>
      <c r="CX182" s="88"/>
    </row>
    <row r="183" spans="1:102">
      <c r="A183" s="88"/>
      <c r="B183" s="89"/>
      <c r="C183" s="89"/>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c r="CO183" s="88"/>
      <c r="CP183" s="88"/>
      <c r="CQ183" s="88"/>
      <c r="CR183" s="88"/>
      <c r="CS183" s="88"/>
      <c r="CT183" s="88"/>
      <c r="CU183" s="88"/>
      <c r="CV183" s="88"/>
      <c r="CW183" s="88"/>
      <c r="CX183" s="88"/>
    </row>
    <row r="184" spans="1:102">
      <c r="A184" s="88"/>
      <c r="B184" s="89"/>
      <c r="C184" s="89"/>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c r="BY184" s="88"/>
      <c r="BZ184" s="88"/>
      <c r="CA184" s="88"/>
      <c r="CB184" s="88"/>
      <c r="CC184" s="88"/>
      <c r="CD184" s="88"/>
      <c r="CE184" s="88"/>
      <c r="CF184" s="88"/>
      <c r="CG184" s="88"/>
      <c r="CH184" s="88"/>
      <c r="CI184" s="88"/>
      <c r="CJ184" s="88"/>
      <c r="CK184" s="88"/>
      <c r="CL184" s="88"/>
      <c r="CM184" s="88"/>
      <c r="CN184" s="88"/>
      <c r="CO184" s="88"/>
      <c r="CP184" s="88"/>
      <c r="CQ184" s="88"/>
      <c r="CR184" s="88"/>
      <c r="CS184" s="88"/>
      <c r="CT184" s="88"/>
      <c r="CU184" s="88"/>
      <c r="CV184" s="88"/>
      <c r="CW184" s="88"/>
      <c r="CX184" s="88"/>
    </row>
    <row r="185" spans="1:102">
      <c r="A185" s="88"/>
      <c r="B185" s="89"/>
      <c r="C185" s="89"/>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c r="BY185" s="88"/>
      <c r="BZ185" s="88"/>
      <c r="CA185" s="88"/>
      <c r="CB185" s="88"/>
      <c r="CC185" s="88"/>
      <c r="CD185" s="88"/>
      <c r="CE185" s="88"/>
      <c r="CF185" s="88"/>
      <c r="CG185" s="88"/>
      <c r="CH185" s="88"/>
      <c r="CI185" s="88"/>
      <c r="CJ185" s="88"/>
      <c r="CK185" s="88"/>
      <c r="CL185" s="88"/>
      <c r="CM185" s="88"/>
      <c r="CN185" s="88"/>
      <c r="CO185" s="88"/>
      <c r="CP185" s="88"/>
      <c r="CQ185" s="88"/>
      <c r="CR185" s="88"/>
      <c r="CS185" s="88"/>
      <c r="CT185" s="88"/>
      <c r="CU185" s="88"/>
      <c r="CV185" s="88"/>
      <c r="CW185" s="88"/>
      <c r="CX185" s="88"/>
    </row>
    <row r="186" spans="1:102">
      <c r="A186" s="88"/>
      <c r="B186" s="89"/>
      <c r="C186" s="89"/>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c r="BI186" s="88"/>
      <c r="BJ186" s="88"/>
      <c r="BK186" s="88"/>
      <c r="BL186" s="88"/>
      <c r="BM186" s="88"/>
      <c r="BN186" s="88"/>
      <c r="BO186" s="88"/>
      <c r="BP186" s="88"/>
      <c r="BQ186" s="88"/>
      <c r="BR186" s="88"/>
      <c r="BS186" s="88"/>
      <c r="BT186" s="88"/>
      <c r="BU186" s="88"/>
      <c r="BV186" s="88"/>
      <c r="BW186" s="88"/>
      <c r="BX186" s="88"/>
      <c r="BY186" s="88"/>
      <c r="BZ186" s="88"/>
      <c r="CA186" s="88"/>
      <c r="CB186" s="88"/>
      <c r="CC186" s="88"/>
      <c r="CD186" s="88"/>
      <c r="CE186" s="88"/>
      <c r="CF186" s="88"/>
      <c r="CG186" s="88"/>
      <c r="CH186" s="88"/>
      <c r="CI186" s="88"/>
      <c r="CJ186" s="88"/>
      <c r="CK186" s="88"/>
      <c r="CL186" s="88"/>
      <c r="CM186" s="88"/>
      <c r="CN186" s="88"/>
      <c r="CO186" s="88"/>
      <c r="CP186" s="88"/>
      <c r="CQ186" s="88"/>
      <c r="CR186" s="88"/>
      <c r="CS186" s="88"/>
      <c r="CT186" s="88"/>
      <c r="CU186" s="88"/>
      <c r="CV186" s="88"/>
      <c r="CW186" s="88"/>
      <c r="CX186" s="88"/>
    </row>
    <row r="187" spans="1:102">
      <c r="A187" s="88"/>
      <c r="B187" s="89"/>
      <c r="C187" s="89"/>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88"/>
      <c r="CF187" s="88"/>
      <c r="CG187" s="88"/>
      <c r="CH187" s="88"/>
      <c r="CI187" s="88"/>
      <c r="CJ187" s="88"/>
      <c r="CK187" s="88"/>
      <c r="CL187" s="88"/>
      <c r="CM187" s="88"/>
      <c r="CN187" s="88"/>
      <c r="CO187" s="88"/>
      <c r="CP187" s="88"/>
      <c r="CQ187" s="88"/>
      <c r="CR187" s="88"/>
      <c r="CS187" s="88"/>
      <c r="CT187" s="88"/>
      <c r="CU187" s="88"/>
      <c r="CV187" s="88"/>
      <c r="CW187" s="88"/>
      <c r="CX187" s="88"/>
    </row>
    <row r="188" spans="1:102">
      <c r="A188" s="88"/>
      <c r="B188" s="89"/>
      <c r="C188" s="89"/>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c r="CP188" s="88"/>
      <c r="CQ188" s="88"/>
      <c r="CR188" s="88"/>
      <c r="CS188" s="88"/>
      <c r="CT188" s="88"/>
      <c r="CU188" s="88"/>
      <c r="CV188" s="88"/>
      <c r="CW188" s="88"/>
      <c r="CX188" s="88"/>
    </row>
    <row r="189" spans="1:102">
      <c r="A189" s="88"/>
      <c r="B189" s="89"/>
      <c r="C189" s="89"/>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c r="CP189" s="88"/>
      <c r="CQ189" s="88"/>
      <c r="CR189" s="88"/>
      <c r="CS189" s="88"/>
      <c r="CT189" s="88"/>
      <c r="CU189" s="88"/>
      <c r="CV189" s="88"/>
      <c r="CW189" s="88"/>
      <c r="CX189" s="88"/>
    </row>
    <row r="190" spans="1:102">
      <c r="A190" s="88"/>
      <c r="B190" s="89"/>
      <c r="C190" s="89"/>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c r="BI190" s="88"/>
      <c r="BJ190" s="88"/>
      <c r="BK190" s="88"/>
      <c r="BL190" s="88"/>
      <c r="BM190" s="88"/>
      <c r="BN190" s="88"/>
      <c r="BO190" s="88"/>
      <c r="BP190" s="88"/>
      <c r="BQ190" s="88"/>
      <c r="BR190" s="88"/>
      <c r="BS190" s="88"/>
      <c r="BT190" s="88"/>
      <c r="BU190" s="88"/>
      <c r="BV190" s="88"/>
      <c r="BW190" s="88"/>
      <c r="BX190" s="88"/>
      <c r="BY190" s="88"/>
      <c r="BZ190" s="88"/>
      <c r="CA190" s="88"/>
      <c r="CB190" s="88"/>
      <c r="CC190" s="88"/>
      <c r="CD190" s="88"/>
      <c r="CE190" s="88"/>
      <c r="CF190" s="88"/>
      <c r="CG190" s="88"/>
      <c r="CH190" s="88"/>
      <c r="CI190" s="88"/>
      <c r="CJ190" s="88"/>
      <c r="CK190" s="88"/>
      <c r="CL190" s="88"/>
      <c r="CM190" s="88"/>
      <c r="CN190" s="88"/>
      <c r="CO190" s="88"/>
      <c r="CP190" s="88"/>
      <c r="CQ190" s="88"/>
      <c r="CR190" s="88"/>
      <c r="CS190" s="88"/>
      <c r="CT190" s="88"/>
      <c r="CU190" s="88"/>
      <c r="CV190" s="88"/>
      <c r="CW190" s="88"/>
      <c r="CX190" s="88"/>
    </row>
    <row r="191" spans="1:102">
      <c r="A191" s="88"/>
      <c r="B191" s="89"/>
      <c r="C191" s="89"/>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c r="BY191" s="88"/>
      <c r="BZ191" s="88"/>
      <c r="CA191" s="88"/>
      <c r="CB191" s="88"/>
      <c r="CC191" s="88"/>
      <c r="CD191" s="88"/>
      <c r="CE191" s="88"/>
      <c r="CF191" s="88"/>
      <c r="CG191" s="88"/>
      <c r="CH191" s="88"/>
      <c r="CI191" s="88"/>
      <c r="CJ191" s="88"/>
      <c r="CK191" s="88"/>
      <c r="CL191" s="88"/>
      <c r="CM191" s="88"/>
      <c r="CN191" s="88"/>
      <c r="CO191" s="88"/>
      <c r="CP191" s="88"/>
      <c r="CQ191" s="88"/>
      <c r="CR191" s="88"/>
      <c r="CS191" s="88"/>
      <c r="CT191" s="88"/>
      <c r="CU191" s="88"/>
      <c r="CV191" s="88"/>
      <c r="CW191" s="88"/>
      <c r="CX191" s="88"/>
    </row>
    <row r="192" spans="1:102">
      <c r="A192" s="88"/>
      <c r="B192" s="89"/>
      <c r="C192" s="89"/>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c r="CP192" s="88"/>
      <c r="CQ192" s="88"/>
      <c r="CR192" s="88"/>
      <c r="CS192" s="88"/>
      <c r="CT192" s="88"/>
      <c r="CU192" s="88"/>
      <c r="CV192" s="88"/>
      <c r="CW192" s="88"/>
      <c r="CX192" s="88"/>
    </row>
    <row r="193" spans="1:102">
      <c r="A193" s="88"/>
      <c r="B193" s="89"/>
      <c r="C193" s="89"/>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c r="CP193" s="88"/>
      <c r="CQ193" s="88"/>
      <c r="CR193" s="88"/>
      <c r="CS193" s="88"/>
      <c r="CT193" s="88"/>
      <c r="CU193" s="88"/>
      <c r="CV193" s="88"/>
      <c r="CW193" s="88"/>
      <c r="CX193" s="88"/>
    </row>
    <row r="194" spans="1:102">
      <c r="A194" s="88"/>
      <c r="B194" s="89"/>
      <c r="C194" s="89"/>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c r="CP194" s="88"/>
      <c r="CQ194" s="88"/>
      <c r="CR194" s="88"/>
      <c r="CS194" s="88"/>
      <c r="CT194" s="88"/>
      <c r="CU194" s="88"/>
      <c r="CV194" s="88"/>
      <c r="CW194" s="88"/>
      <c r="CX194" s="88"/>
    </row>
    <row r="195" spans="1:102">
      <c r="A195" s="88"/>
      <c r="B195" s="89"/>
      <c r="C195" s="89"/>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c r="CP195" s="88"/>
      <c r="CQ195" s="88"/>
      <c r="CR195" s="88"/>
      <c r="CS195" s="88"/>
      <c r="CT195" s="88"/>
      <c r="CU195" s="88"/>
      <c r="CV195" s="88"/>
      <c r="CW195" s="88"/>
      <c r="CX195" s="88"/>
    </row>
    <row r="196" spans="1:102">
      <c r="A196" s="88"/>
      <c r="B196" s="89"/>
      <c r="C196" s="89"/>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c r="CP196" s="88"/>
      <c r="CQ196" s="88"/>
      <c r="CR196" s="88"/>
      <c r="CS196" s="88"/>
      <c r="CT196" s="88"/>
      <c r="CU196" s="88"/>
      <c r="CV196" s="88"/>
      <c r="CW196" s="88"/>
      <c r="CX196" s="88"/>
    </row>
    <row r="197" spans="1:102">
      <c r="A197" s="88"/>
      <c r="B197" s="89"/>
      <c r="C197" s="89"/>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c r="CP197" s="88"/>
      <c r="CQ197" s="88"/>
      <c r="CR197" s="88"/>
      <c r="CS197" s="88"/>
      <c r="CT197" s="88"/>
      <c r="CU197" s="88"/>
      <c r="CV197" s="88"/>
      <c r="CW197" s="88"/>
      <c r="CX197" s="88"/>
    </row>
    <row r="198" spans="1:102">
      <c r="A198" s="88"/>
      <c r="B198" s="89"/>
      <c r="C198" s="89"/>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c r="CP198" s="88"/>
      <c r="CQ198" s="88"/>
      <c r="CR198" s="88"/>
      <c r="CS198" s="88"/>
      <c r="CT198" s="88"/>
      <c r="CU198" s="88"/>
      <c r="CV198" s="88"/>
      <c r="CW198" s="88"/>
      <c r="CX198" s="88"/>
    </row>
    <row r="199" spans="1:102">
      <c r="A199" s="88"/>
      <c r="B199" s="89"/>
      <c r="C199" s="89"/>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c r="CP199" s="88"/>
      <c r="CQ199" s="88"/>
      <c r="CR199" s="88"/>
      <c r="CS199" s="88"/>
      <c r="CT199" s="88"/>
      <c r="CU199" s="88"/>
      <c r="CV199" s="88"/>
      <c r="CW199" s="88"/>
      <c r="CX199" s="88"/>
    </row>
    <row r="200" spans="1:102">
      <c r="A200" s="88"/>
      <c r="B200" s="89"/>
      <c r="C200" s="89"/>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c r="BY200" s="88"/>
      <c r="BZ200" s="88"/>
      <c r="CA200" s="88"/>
      <c r="CB200" s="88"/>
      <c r="CC200" s="88"/>
      <c r="CD200" s="88"/>
      <c r="CE200" s="88"/>
      <c r="CF200" s="88"/>
      <c r="CG200" s="88"/>
      <c r="CH200" s="88"/>
      <c r="CI200" s="88"/>
      <c r="CJ200" s="88"/>
      <c r="CK200" s="88"/>
      <c r="CL200" s="88"/>
      <c r="CM200" s="88"/>
      <c r="CN200" s="88"/>
      <c r="CO200" s="88"/>
      <c r="CP200" s="88"/>
      <c r="CQ200" s="88"/>
      <c r="CR200" s="88"/>
      <c r="CS200" s="88"/>
      <c r="CT200" s="88"/>
      <c r="CU200" s="88"/>
      <c r="CV200" s="88"/>
      <c r="CW200" s="88"/>
      <c r="CX200" s="88"/>
    </row>
    <row r="201" spans="1:102">
      <c r="A201" s="88"/>
      <c r="B201" s="89"/>
      <c r="C201" s="89"/>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88"/>
      <c r="BW201" s="88"/>
      <c r="BX201" s="88"/>
      <c r="BY201" s="88"/>
      <c r="BZ201" s="88"/>
      <c r="CA201" s="88"/>
      <c r="CB201" s="88"/>
      <c r="CC201" s="88"/>
      <c r="CD201" s="88"/>
      <c r="CE201" s="88"/>
      <c r="CF201" s="88"/>
      <c r="CG201" s="88"/>
      <c r="CH201" s="88"/>
      <c r="CI201" s="88"/>
      <c r="CJ201" s="88"/>
      <c r="CK201" s="88"/>
      <c r="CL201" s="88"/>
      <c r="CM201" s="88"/>
      <c r="CN201" s="88"/>
      <c r="CO201" s="88"/>
      <c r="CP201" s="88"/>
      <c r="CQ201" s="88"/>
      <c r="CR201" s="88"/>
      <c r="CS201" s="88"/>
      <c r="CT201" s="88"/>
      <c r="CU201" s="88"/>
      <c r="CV201" s="88"/>
      <c r="CW201" s="88"/>
      <c r="CX201" s="88"/>
    </row>
    <row r="202" spans="1:102">
      <c r="A202" s="88"/>
      <c r="B202" s="89"/>
      <c r="C202" s="89"/>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c r="BD202" s="88"/>
      <c r="BE202" s="88"/>
      <c r="BF202" s="88"/>
      <c r="BG202" s="88"/>
      <c r="BH202" s="88"/>
      <c r="BI202" s="88"/>
      <c r="BJ202" s="88"/>
      <c r="BK202" s="88"/>
      <c r="BL202" s="88"/>
      <c r="BM202" s="88"/>
      <c r="BN202" s="88"/>
      <c r="BO202" s="88"/>
      <c r="BP202" s="88"/>
      <c r="BQ202" s="88"/>
      <c r="BR202" s="88"/>
      <c r="BS202" s="88"/>
      <c r="BT202" s="88"/>
      <c r="BU202" s="88"/>
      <c r="BV202" s="88"/>
      <c r="BW202" s="88"/>
      <c r="BX202" s="88"/>
      <c r="BY202" s="88"/>
      <c r="BZ202" s="88"/>
      <c r="CA202" s="88"/>
      <c r="CB202" s="88"/>
      <c r="CC202" s="88"/>
      <c r="CD202" s="88"/>
      <c r="CE202" s="88"/>
      <c r="CF202" s="88"/>
      <c r="CG202" s="88"/>
      <c r="CH202" s="88"/>
      <c r="CI202" s="88"/>
      <c r="CJ202" s="88"/>
      <c r="CK202" s="88"/>
      <c r="CL202" s="88"/>
      <c r="CM202" s="88"/>
      <c r="CN202" s="88"/>
      <c r="CO202" s="88"/>
      <c r="CP202" s="88"/>
      <c r="CQ202" s="88"/>
      <c r="CR202" s="88"/>
      <c r="CS202" s="88"/>
      <c r="CT202" s="88"/>
      <c r="CU202" s="88"/>
      <c r="CV202" s="88"/>
      <c r="CW202" s="88"/>
      <c r="CX202" s="88"/>
    </row>
    <row r="203" spans="1:102">
      <c r="A203" s="88"/>
      <c r="B203" s="89"/>
      <c r="C203" s="89"/>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c r="CE203" s="88"/>
      <c r="CF203" s="88"/>
      <c r="CG203" s="88"/>
      <c r="CH203" s="88"/>
      <c r="CI203" s="88"/>
      <c r="CJ203" s="88"/>
      <c r="CK203" s="88"/>
      <c r="CL203" s="88"/>
      <c r="CM203" s="88"/>
      <c r="CN203" s="88"/>
      <c r="CO203" s="88"/>
      <c r="CP203" s="88"/>
      <c r="CQ203" s="88"/>
      <c r="CR203" s="88"/>
      <c r="CS203" s="88"/>
      <c r="CT203" s="88"/>
      <c r="CU203" s="88"/>
      <c r="CV203" s="88"/>
      <c r="CW203" s="88"/>
      <c r="CX203" s="88"/>
    </row>
    <row r="204" spans="1:102">
      <c r="A204" s="88"/>
      <c r="B204" s="89"/>
      <c r="C204" s="89"/>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c r="CP204" s="88"/>
      <c r="CQ204" s="88"/>
      <c r="CR204" s="88"/>
      <c r="CS204" s="88"/>
      <c r="CT204" s="88"/>
      <c r="CU204" s="88"/>
      <c r="CV204" s="88"/>
      <c r="CW204" s="88"/>
      <c r="CX204" s="88"/>
    </row>
    <row r="205" spans="1:102">
      <c r="A205" s="88"/>
      <c r="B205" s="89"/>
      <c r="C205" s="89"/>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c r="BC205" s="88"/>
      <c r="BD205" s="88"/>
      <c r="BE205" s="88"/>
      <c r="BF205" s="88"/>
      <c r="BG205" s="88"/>
      <c r="BH205" s="88"/>
      <c r="BI205" s="88"/>
      <c r="BJ205" s="88"/>
      <c r="BK205" s="88"/>
      <c r="BL205" s="88"/>
      <c r="BM205" s="88"/>
      <c r="BN205" s="88"/>
      <c r="BO205" s="88"/>
      <c r="BP205" s="88"/>
      <c r="BQ205" s="88"/>
      <c r="BR205" s="88"/>
      <c r="BS205" s="88"/>
      <c r="BT205" s="88"/>
      <c r="BU205" s="88"/>
      <c r="BV205" s="88"/>
      <c r="BW205" s="88"/>
      <c r="BX205" s="88"/>
      <c r="BY205" s="88"/>
      <c r="BZ205" s="88"/>
      <c r="CA205" s="88"/>
      <c r="CB205" s="88"/>
      <c r="CC205" s="88"/>
      <c r="CD205" s="88"/>
      <c r="CE205" s="88"/>
      <c r="CF205" s="88"/>
      <c r="CG205" s="88"/>
      <c r="CH205" s="88"/>
      <c r="CI205" s="88"/>
      <c r="CJ205" s="88"/>
      <c r="CK205" s="88"/>
      <c r="CL205" s="88"/>
      <c r="CM205" s="88"/>
      <c r="CN205" s="88"/>
      <c r="CO205" s="88"/>
      <c r="CP205" s="88"/>
      <c r="CQ205" s="88"/>
      <c r="CR205" s="88"/>
      <c r="CS205" s="88"/>
      <c r="CT205" s="88"/>
      <c r="CU205" s="88"/>
      <c r="CV205" s="88"/>
      <c r="CW205" s="88"/>
      <c r="CX205" s="88"/>
    </row>
    <row r="206" spans="1:102">
      <c r="A206" s="88"/>
      <c r="B206" s="89"/>
      <c r="C206" s="89"/>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8"/>
      <c r="BX206" s="88"/>
      <c r="BY206" s="88"/>
      <c r="BZ206" s="88"/>
      <c r="CA206" s="88"/>
      <c r="CB206" s="88"/>
      <c r="CC206" s="88"/>
      <c r="CD206" s="88"/>
      <c r="CE206" s="88"/>
      <c r="CF206" s="88"/>
      <c r="CG206" s="88"/>
      <c r="CH206" s="88"/>
      <c r="CI206" s="88"/>
      <c r="CJ206" s="88"/>
      <c r="CK206" s="88"/>
      <c r="CL206" s="88"/>
      <c r="CM206" s="88"/>
      <c r="CN206" s="88"/>
      <c r="CO206" s="88"/>
      <c r="CP206" s="88"/>
      <c r="CQ206" s="88"/>
      <c r="CR206" s="88"/>
      <c r="CS206" s="88"/>
      <c r="CT206" s="88"/>
      <c r="CU206" s="88"/>
      <c r="CV206" s="88"/>
      <c r="CW206" s="88"/>
      <c r="CX206" s="88"/>
    </row>
    <row r="207" spans="1:102">
      <c r="A207" s="88"/>
      <c r="B207" s="89"/>
      <c r="C207" s="89"/>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88"/>
      <c r="BY207" s="88"/>
      <c r="BZ207" s="88"/>
      <c r="CA207" s="88"/>
      <c r="CB207" s="88"/>
      <c r="CC207" s="88"/>
      <c r="CD207" s="88"/>
      <c r="CE207" s="88"/>
      <c r="CF207" s="88"/>
      <c r="CG207" s="88"/>
      <c r="CH207" s="88"/>
      <c r="CI207" s="88"/>
      <c r="CJ207" s="88"/>
      <c r="CK207" s="88"/>
      <c r="CL207" s="88"/>
      <c r="CM207" s="88"/>
      <c r="CN207" s="88"/>
      <c r="CO207" s="88"/>
      <c r="CP207" s="88"/>
      <c r="CQ207" s="88"/>
      <c r="CR207" s="88"/>
      <c r="CS207" s="88"/>
      <c r="CT207" s="88"/>
      <c r="CU207" s="88"/>
      <c r="CV207" s="88"/>
      <c r="CW207" s="88"/>
      <c r="CX207" s="88"/>
    </row>
    <row r="208" spans="1:102">
      <c r="A208" s="88"/>
      <c r="B208" s="89"/>
      <c r="C208" s="89"/>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c r="CP208" s="88"/>
      <c r="CQ208" s="88"/>
      <c r="CR208" s="88"/>
      <c r="CS208" s="88"/>
      <c r="CT208" s="88"/>
      <c r="CU208" s="88"/>
      <c r="CV208" s="88"/>
      <c r="CW208" s="88"/>
      <c r="CX208" s="88"/>
    </row>
    <row r="209" spans="1:102">
      <c r="A209" s="88"/>
      <c r="B209" s="89"/>
      <c r="C209" s="89"/>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row>
    <row r="210" spans="1:102">
      <c r="A210" s="88"/>
      <c r="B210" s="89"/>
      <c r="C210" s="89"/>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row>
    <row r="211" spans="1:102">
      <c r="A211" s="88"/>
      <c r="B211" s="89"/>
      <c r="C211" s="89"/>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c r="CQ211" s="88"/>
      <c r="CR211" s="88"/>
      <c r="CS211" s="88"/>
      <c r="CT211" s="88"/>
      <c r="CU211" s="88"/>
      <c r="CV211" s="88"/>
      <c r="CW211" s="88"/>
      <c r="CX211" s="88"/>
    </row>
    <row r="212" spans="1:102">
      <c r="A212" s="88"/>
      <c r="B212" s="89"/>
      <c r="C212" s="89"/>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c r="CQ212" s="88"/>
      <c r="CR212" s="88"/>
      <c r="CS212" s="88"/>
      <c r="CT212" s="88"/>
      <c r="CU212" s="88"/>
      <c r="CV212" s="88"/>
      <c r="CW212" s="88"/>
      <c r="CX212" s="88"/>
    </row>
    <row r="213" spans="1:102">
      <c r="A213" s="88"/>
      <c r="B213" s="89"/>
      <c r="C213" s="89"/>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c r="CQ213" s="88"/>
      <c r="CR213" s="88"/>
      <c r="CS213" s="88"/>
      <c r="CT213" s="88"/>
      <c r="CU213" s="88"/>
      <c r="CV213" s="88"/>
      <c r="CW213" s="88"/>
      <c r="CX213" s="88"/>
    </row>
    <row r="214" spans="1:102">
      <c r="A214" s="88"/>
      <c r="B214" s="89"/>
      <c r="C214" s="89"/>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c r="CQ214" s="88"/>
      <c r="CR214" s="88"/>
      <c r="CS214" s="88"/>
      <c r="CT214" s="88"/>
      <c r="CU214" s="88"/>
      <c r="CV214" s="88"/>
      <c r="CW214" s="88"/>
      <c r="CX214" s="88"/>
    </row>
    <row r="215" spans="1:102">
      <c r="A215" s="88"/>
      <c r="B215" s="89"/>
      <c r="C215" s="89"/>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c r="CQ215" s="88"/>
      <c r="CR215" s="88"/>
      <c r="CS215" s="88"/>
      <c r="CT215" s="88"/>
      <c r="CU215" s="88"/>
      <c r="CV215" s="88"/>
      <c r="CW215" s="88"/>
      <c r="CX215" s="88"/>
    </row>
    <row r="216" spans="1:102">
      <c r="A216" s="88"/>
      <c r="B216" s="89"/>
      <c r="C216" s="89"/>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row>
    <row r="217" spans="1:102">
      <c r="A217" s="88"/>
      <c r="B217" s="89"/>
      <c r="C217" s="89"/>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c r="CQ217" s="88"/>
      <c r="CR217" s="88"/>
      <c r="CS217" s="88"/>
      <c r="CT217" s="88"/>
      <c r="CU217" s="88"/>
      <c r="CV217" s="88"/>
      <c r="CW217" s="88"/>
      <c r="CX217" s="88"/>
    </row>
    <row r="218" spans="1:102">
      <c r="A218" s="88"/>
      <c r="B218" s="89"/>
      <c r="C218" s="89"/>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row>
    <row r="219" spans="1:102">
      <c r="A219" s="88"/>
      <c r="B219" s="89"/>
      <c r="C219" s="89"/>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c r="CQ219" s="88"/>
      <c r="CR219" s="88"/>
      <c r="CS219" s="88"/>
      <c r="CT219" s="88"/>
      <c r="CU219" s="88"/>
      <c r="CV219" s="88"/>
      <c r="CW219" s="88"/>
      <c r="CX219" s="88"/>
    </row>
    <row r="220" spans="1:102">
      <c r="A220" s="88"/>
      <c r="B220" s="89"/>
      <c r="C220" s="89"/>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c r="CP220" s="88"/>
      <c r="CQ220" s="88"/>
      <c r="CR220" s="88"/>
      <c r="CS220" s="88"/>
      <c r="CT220" s="88"/>
      <c r="CU220" s="88"/>
      <c r="CV220" s="88"/>
      <c r="CW220" s="88"/>
      <c r="CX220" s="88"/>
    </row>
    <row r="221" spans="1:102">
      <c r="A221" s="88"/>
      <c r="B221" s="89"/>
      <c r="C221" s="89"/>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c r="CQ221" s="88"/>
      <c r="CR221" s="88"/>
      <c r="CS221" s="88"/>
      <c r="CT221" s="88"/>
      <c r="CU221" s="88"/>
      <c r="CV221" s="88"/>
      <c r="CW221" s="88"/>
      <c r="CX221" s="88"/>
    </row>
    <row r="222" spans="1:102">
      <c r="A222" s="88"/>
      <c r="B222" s="89"/>
      <c r="C222" s="89"/>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row>
    <row r="223" spans="1:102">
      <c r="A223" s="88"/>
      <c r="B223" s="89"/>
      <c r="C223" s="89"/>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c r="CQ223" s="88"/>
      <c r="CR223" s="88"/>
      <c r="CS223" s="88"/>
      <c r="CT223" s="88"/>
      <c r="CU223" s="88"/>
      <c r="CV223" s="88"/>
      <c r="CW223" s="88"/>
      <c r="CX223" s="88"/>
    </row>
    <row r="224" spans="1:102">
      <c r="A224" s="88"/>
      <c r="B224" s="89"/>
      <c r="C224" s="89"/>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c r="CP224" s="88"/>
      <c r="CQ224" s="88"/>
      <c r="CR224" s="88"/>
      <c r="CS224" s="88"/>
      <c r="CT224" s="88"/>
      <c r="CU224" s="88"/>
      <c r="CV224" s="88"/>
      <c r="CW224" s="88"/>
      <c r="CX224" s="88"/>
    </row>
    <row r="225" spans="1:102">
      <c r="A225" s="88"/>
      <c r="B225" s="89"/>
      <c r="C225" s="89"/>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c r="CP225" s="88"/>
      <c r="CQ225" s="88"/>
      <c r="CR225" s="88"/>
      <c r="CS225" s="88"/>
      <c r="CT225" s="88"/>
      <c r="CU225" s="88"/>
      <c r="CV225" s="88"/>
      <c r="CW225" s="88"/>
      <c r="CX225" s="88"/>
    </row>
    <row r="226" spans="1:102">
      <c r="A226" s="88"/>
      <c r="B226" s="89"/>
      <c r="C226" s="89"/>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c r="CP226" s="88"/>
      <c r="CQ226" s="88"/>
      <c r="CR226" s="88"/>
      <c r="CS226" s="88"/>
      <c r="CT226" s="88"/>
      <c r="CU226" s="88"/>
      <c r="CV226" s="88"/>
      <c r="CW226" s="88"/>
      <c r="CX226" s="88"/>
    </row>
    <row r="227" spans="1:102">
      <c r="A227" s="88"/>
      <c r="B227" s="89"/>
      <c r="C227" s="89"/>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c r="CP227" s="88"/>
      <c r="CQ227" s="88"/>
      <c r="CR227" s="88"/>
      <c r="CS227" s="88"/>
      <c r="CT227" s="88"/>
      <c r="CU227" s="88"/>
      <c r="CV227" s="88"/>
      <c r="CW227" s="88"/>
      <c r="CX227" s="88"/>
    </row>
    <row r="228" spans="1:102">
      <c r="A228" s="88"/>
      <c r="B228" s="89"/>
      <c r="C228" s="89"/>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c r="CA228" s="88"/>
      <c r="CB228" s="88"/>
      <c r="CC228" s="88"/>
      <c r="CD228" s="88"/>
      <c r="CE228" s="88"/>
      <c r="CF228" s="88"/>
      <c r="CG228" s="88"/>
      <c r="CH228" s="88"/>
      <c r="CI228" s="88"/>
      <c r="CJ228" s="88"/>
      <c r="CK228" s="88"/>
      <c r="CL228" s="88"/>
      <c r="CM228" s="88"/>
      <c r="CN228" s="88"/>
      <c r="CO228" s="88"/>
      <c r="CP228" s="88"/>
      <c r="CQ228" s="88"/>
      <c r="CR228" s="88"/>
      <c r="CS228" s="88"/>
      <c r="CT228" s="88"/>
      <c r="CU228" s="88"/>
      <c r="CV228" s="88"/>
      <c r="CW228" s="88"/>
      <c r="CX228" s="88"/>
    </row>
    <row r="229" spans="1:102">
      <c r="A229" s="88"/>
      <c r="B229" s="89"/>
      <c r="C229" s="89"/>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c r="CP229" s="88"/>
      <c r="CQ229" s="88"/>
      <c r="CR229" s="88"/>
      <c r="CS229" s="88"/>
      <c r="CT229" s="88"/>
      <c r="CU229" s="88"/>
      <c r="CV229" s="88"/>
      <c r="CW229" s="88"/>
      <c r="CX229" s="88"/>
    </row>
    <row r="230" spans="1:102">
      <c r="A230" s="88"/>
      <c r="B230" s="89"/>
      <c r="C230" s="89"/>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c r="CP230" s="88"/>
      <c r="CQ230" s="88"/>
      <c r="CR230" s="88"/>
      <c r="CS230" s="88"/>
      <c r="CT230" s="88"/>
      <c r="CU230" s="88"/>
      <c r="CV230" s="88"/>
      <c r="CW230" s="88"/>
      <c r="CX230" s="88"/>
    </row>
    <row r="231" spans="1:102">
      <c r="A231" s="88"/>
      <c r="B231" s="89"/>
      <c r="C231" s="89"/>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c r="CQ231" s="88"/>
      <c r="CR231" s="88"/>
      <c r="CS231" s="88"/>
      <c r="CT231" s="88"/>
      <c r="CU231" s="88"/>
      <c r="CV231" s="88"/>
      <c r="CW231" s="88"/>
      <c r="CX231" s="88"/>
    </row>
    <row r="232" spans="1:102">
      <c r="A232" s="88"/>
      <c r="B232" s="89"/>
      <c r="C232" s="89"/>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c r="CP232" s="88"/>
      <c r="CQ232" s="88"/>
      <c r="CR232" s="88"/>
      <c r="CS232" s="88"/>
      <c r="CT232" s="88"/>
      <c r="CU232" s="88"/>
      <c r="CV232" s="88"/>
      <c r="CW232" s="88"/>
      <c r="CX232" s="88"/>
    </row>
    <row r="233" spans="1:102">
      <c r="A233" s="88"/>
      <c r="B233" s="89"/>
      <c r="C233" s="89"/>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c r="CP233" s="88"/>
      <c r="CQ233" s="88"/>
      <c r="CR233" s="88"/>
      <c r="CS233" s="88"/>
      <c r="CT233" s="88"/>
      <c r="CU233" s="88"/>
      <c r="CV233" s="88"/>
      <c r="CW233" s="88"/>
      <c r="CX233" s="88"/>
    </row>
    <row r="234" spans="1:102">
      <c r="A234" s="88"/>
      <c r="B234" s="89"/>
      <c r="C234" s="89"/>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c r="CP234" s="88"/>
      <c r="CQ234" s="88"/>
      <c r="CR234" s="88"/>
      <c r="CS234" s="88"/>
      <c r="CT234" s="88"/>
      <c r="CU234" s="88"/>
      <c r="CV234" s="88"/>
      <c r="CW234" s="88"/>
      <c r="CX234" s="88"/>
    </row>
    <row r="235" spans="1:102">
      <c r="A235" s="88"/>
      <c r="B235" s="89"/>
      <c r="C235" s="89"/>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c r="CP235" s="88"/>
      <c r="CQ235" s="88"/>
      <c r="CR235" s="88"/>
      <c r="CS235" s="88"/>
      <c r="CT235" s="88"/>
      <c r="CU235" s="88"/>
      <c r="CV235" s="88"/>
      <c r="CW235" s="88"/>
      <c r="CX235" s="88"/>
    </row>
    <row r="236" spans="1:102">
      <c r="A236" s="88"/>
      <c r="B236" s="89"/>
      <c r="C236" s="89"/>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c r="CP236" s="88"/>
      <c r="CQ236" s="88"/>
      <c r="CR236" s="88"/>
      <c r="CS236" s="88"/>
      <c r="CT236" s="88"/>
      <c r="CU236" s="88"/>
      <c r="CV236" s="88"/>
      <c r="CW236" s="88"/>
      <c r="CX236" s="88"/>
    </row>
    <row r="237" spans="1:102">
      <c r="A237" s="88"/>
      <c r="B237" s="89"/>
      <c r="C237" s="89"/>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c r="CE237" s="88"/>
      <c r="CF237" s="88"/>
      <c r="CG237" s="88"/>
      <c r="CH237" s="88"/>
      <c r="CI237" s="88"/>
      <c r="CJ237" s="88"/>
      <c r="CK237" s="88"/>
      <c r="CL237" s="88"/>
      <c r="CM237" s="88"/>
      <c r="CN237" s="88"/>
      <c r="CO237" s="88"/>
      <c r="CP237" s="88"/>
      <c r="CQ237" s="88"/>
      <c r="CR237" s="88"/>
      <c r="CS237" s="88"/>
      <c r="CT237" s="88"/>
      <c r="CU237" s="88"/>
      <c r="CV237" s="88"/>
      <c r="CW237" s="88"/>
      <c r="CX237" s="88"/>
    </row>
    <row r="238" spans="1:102">
      <c r="A238" s="88"/>
      <c r="B238" s="89"/>
      <c r="C238" s="89"/>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88"/>
      <c r="AU238" s="88"/>
      <c r="AV238" s="88"/>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88"/>
      <c r="BX238" s="88"/>
      <c r="BY238" s="88"/>
      <c r="BZ238" s="88"/>
      <c r="CA238" s="88"/>
      <c r="CB238" s="88"/>
      <c r="CC238" s="88"/>
      <c r="CD238" s="88"/>
      <c r="CE238" s="88"/>
      <c r="CF238" s="88"/>
      <c r="CG238" s="88"/>
      <c r="CH238" s="88"/>
      <c r="CI238" s="88"/>
      <c r="CJ238" s="88"/>
      <c r="CK238" s="88"/>
      <c r="CL238" s="88"/>
      <c r="CM238" s="88"/>
      <c r="CN238" s="88"/>
      <c r="CO238" s="88"/>
      <c r="CP238" s="88"/>
      <c r="CQ238" s="88"/>
      <c r="CR238" s="88"/>
      <c r="CS238" s="88"/>
      <c r="CT238" s="88"/>
      <c r="CU238" s="88"/>
      <c r="CV238" s="88"/>
      <c r="CW238" s="88"/>
      <c r="CX238" s="88"/>
    </row>
    <row r="239" spans="1:102">
      <c r="A239" s="88"/>
      <c r="B239" s="89"/>
      <c r="C239" s="89"/>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c r="BZ239" s="88"/>
      <c r="CA239" s="88"/>
      <c r="CB239" s="88"/>
      <c r="CC239" s="88"/>
      <c r="CD239" s="88"/>
      <c r="CE239" s="88"/>
      <c r="CF239" s="88"/>
      <c r="CG239" s="88"/>
      <c r="CH239" s="88"/>
      <c r="CI239" s="88"/>
      <c r="CJ239" s="88"/>
      <c r="CK239" s="88"/>
      <c r="CL239" s="88"/>
      <c r="CM239" s="88"/>
      <c r="CN239" s="88"/>
      <c r="CO239" s="88"/>
      <c r="CP239" s="88"/>
      <c r="CQ239" s="88"/>
      <c r="CR239" s="88"/>
      <c r="CS239" s="88"/>
      <c r="CT239" s="88"/>
      <c r="CU239" s="88"/>
      <c r="CV239" s="88"/>
      <c r="CW239" s="88"/>
      <c r="CX239" s="88"/>
    </row>
    <row r="240" spans="1:102">
      <c r="A240" s="88"/>
      <c r="B240" s="89"/>
      <c r="C240" s="89"/>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c r="BY240" s="88"/>
      <c r="BZ240" s="88"/>
      <c r="CA240" s="88"/>
      <c r="CB240" s="88"/>
      <c r="CC240" s="88"/>
      <c r="CD240" s="88"/>
      <c r="CE240" s="88"/>
      <c r="CF240" s="88"/>
      <c r="CG240" s="88"/>
      <c r="CH240" s="88"/>
      <c r="CI240" s="88"/>
      <c r="CJ240" s="88"/>
      <c r="CK240" s="88"/>
      <c r="CL240" s="88"/>
      <c r="CM240" s="88"/>
      <c r="CN240" s="88"/>
      <c r="CO240" s="88"/>
      <c r="CP240" s="88"/>
      <c r="CQ240" s="88"/>
      <c r="CR240" s="88"/>
      <c r="CS240" s="88"/>
      <c r="CT240" s="88"/>
      <c r="CU240" s="88"/>
      <c r="CV240" s="88"/>
      <c r="CW240" s="88"/>
      <c r="CX240" s="88"/>
    </row>
    <row r="241" spans="1:102">
      <c r="A241" s="88"/>
      <c r="B241" s="89"/>
      <c r="C241" s="89"/>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c r="CE241" s="88"/>
      <c r="CF241" s="88"/>
      <c r="CG241" s="88"/>
      <c r="CH241" s="88"/>
      <c r="CI241" s="88"/>
      <c r="CJ241" s="88"/>
      <c r="CK241" s="88"/>
      <c r="CL241" s="88"/>
      <c r="CM241" s="88"/>
      <c r="CN241" s="88"/>
      <c r="CO241" s="88"/>
      <c r="CP241" s="88"/>
      <c r="CQ241" s="88"/>
      <c r="CR241" s="88"/>
      <c r="CS241" s="88"/>
      <c r="CT241" s="88"/>
      <c r="CU241" s="88"/>
      <c r="CV241" s="88"/>
      <c r="CW241" s="88"/>
      <c r="CX241" s="88"/>
    </row>
    <row r="242" spans="1:102">
      <c r="A242" s="88"/>
      <c r="B242" s="89"/>
      <c r="C242" s="89"/>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8"/>
      <c r="CA242" s="88"/>
      <c r="CB242" s="88"/>
      <c r="CC242" s="88"/>
      <c r="CD242" s="88"/>
      <c r="CE242" s="88"/>
      <c r="CF242" s="88"/>
      <c r="CG242" s="88"/>
      <c r="CH242" s="88"/>
      <c r="CI242" s="88"/>
      <c r="CJ242" s="88"/>
      <c r="CK242" s="88"/>
      <c r="CL242" s="88"/>
      <c r="CM242" s="88"/>
      <c r="CN242" s="88"/>
      <c r="CO242" s="88"/>
      <c r="CP242" s="88"/>
      <c r="CQ242" s="88"/>
      <c r="CR242" s="88"/>
      <c r="CS242" s="88"/>
      <c r="CT242" s="88"/>
      <c r="CU242" s="88"/>
      <c r="CV242" s="88"/>
      <c r="CW242" s="88"/>
      <c r="CX242" s="88"/>
    </row>
    <row r="243" spans="1:102">
      <c r="A243" s="88"/>
      <c r="B243" s="89"/>
      <c r="C243" s="89"/>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c r="CP243" s="88"/>
      <c r="CQ243" s="88"/>
      <c r="CR243" s="88"/>
      <c r="CS243" s="88"/>
      <c r="CT243" s="88"/>
      <c r="CU243" s="88"/>
      <c r="CV243" s="88"/>
      <c r="CW243" s="88"/>
      <c r="CX243" s="88"/>
    </row>
    <row r="244" spans="1:102">
      <c r="A244" s="88"/>
      <c r="B244" s="89"/>
      <c r="C244" s="89"/>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c r="CP244" s="88"/>
      <c r="CQ244" s="88"/>
      <c r="CR244" s="88"/>
      <c r="CS244" s="88"/>
      <c r="CT244" s="88"/>
      <c r="CU244" s="88"/>
      <c r="CV244" s="88"/>
      <c r="CW244" s="88"/>
      <c r="CX244" s="88"/>
    </row>
    <row r="245" spans="1:102">
      <c r="A245" s="88"/>
      <c r="B245" s="89"/>
      <c r="C245" s="89"/>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c r="CP245" s="88"/>
      <c r="CQ245" s="88"/>
      <c r="CR245" s="88"/>
      <c r="CS245" s="88"/>
      <c r="CT245" s="88"/>
      <c r="CU245" s="88"/>
      <c r="CV245" s="88"/>
      <c r="CW245" s="88"/>
      <c r="CX245" s="88"/>
    </row>
    <row r="246" spans="1:102">
      <c r="A246" s="88"/>
      <c r="B246" s="89"/>
      <c r="C246" s="89"/>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c r="CP246" s="88"/>
      <c r="CQ246" s="88"/>
      <c r="CR246" s="88"/>
      <c r="CS246" s="88"/>
      <c r="CT246" s="88"/>
      <c r="CU246" s="88"/>
      <c r="CV246" s="88"/>
      <c r="CW246" s="88"/>
      <c r="CX246" s="88"/>
    </row>
    <row r="247" spans="1:102">
      <c r="A247" s="88"/>
      <c r="B247" s="89"/>
      <c r="C247" s="89"/>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c r="CP247" s="88"/>
      <c r="CQ247" s="88"/>
      <c r="CR247" s="88"/>
      <c r="CS247" s="88"/>
      <c r="CT247" s="88"/>
      <c r="CU247" s="88"/>
      <c r="CV247" s="88"/>
      <c r="CW247" s="88"/>
      <c r="CX247" s="88"/>
    </row>
    <row r="248" spans="1:102">
      <c r="A248" s="88"/>
      <c r="B248" s="89"/>
      <c r="C248" s="89"/>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c r="CP248" s="88"/>
      <c r="CQ248" s="88"/>
      <c r="CR248" s="88"/>
      <c r="CS248" s="88"/>
      <c r="CT248" s="88"/>
      <c r="CU248" s="88"/>
      <c r="CV248" s="88"/>
      <c r="CW248" s="88"/>
      <c r="CX248" s="88"/>
    </row>
    <row r="249" spans="1:102">
      <c r="A249" s="88"/>
      <c r="B249" s="89"/>
      <c r="C249" s="89"/>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c r="BY249" s="88"/>
      <c r="BZ249" s="88"/>
      <c r="CA249" s="88"/>
      <c r="CB249" s="88"/>
      <c r="CC249" s="88"/>
      <c r="CD249" s="88"/>
      <c r="CE249" s="88"/>
      <c r="CF249" s="88"/>
      <c r="CG249" s="88"/>
      <c r="CH249" s="88"/>
      <c r="CI249" s="88"/>
      <c r="CJ249" s="88"/>
      <c r="CK249" s="88"/>
      <c r="CL249" s="88"/>
      <c r="CM249" s="88"/>
      <c r="CN249" s="88"/>
      <c r="CO249" s="88"/>
      <c r="CP249" s="88"/>
      <c r="CQ249" s="88"/>
      <c r="CR249" s="88"/>
      <c r="CS249" s="88"/>
      <c r="CT249" s="88"/>
      <c r="CU249" s="88"/>
      <c r="CV249" s="88"/>
      <c r="CW249" s="88"/>
      <c r="CX249" s="88"/>
    </row>
    <row r="250" spans="1:102">
      <c r="A250" s="88"/>
      <c r="B250" s="89"/>
      <c r="C250" s="89"/>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c r="BY250" s="88"/>
      <c r="BZ250" s="88"/>
      <c r="CA250" s="88"/>
      <c r="CB250" s="88"/>
      <c r="CC250" s="88"/>
      <c r="CD250" s="88"/>
      <c r="CE250" s="88"/>
      <c r="CF250" s="88"/>
      <c r="CG250" s="88"/>
      <c r="CH250" s="88"/>
      <c r="CI250" s="88"/>
      <c r="CJ250" s="88"/>
      <c r="CK250" s="88"/>
      <c r="CL250" s="88"/>
      <c r="CM250" s="88"/>
      <c r="CN250" s="88"/>
      <c r="CO250" s="88"/>
      <c r="CP250" s="88"/>
      <c r="CQ250" s="88"/>
      <c r="CR250" s="88"/>
      <c r="CS250" s="88"/>
      <c r="CT250" s="88"/>
      <c r="CU250" s="88"/>
      <c r="CV250" s="88"/>
      <c r="CW250" s="88"/>
      <c r="CX250" s="88"/>
    </row>
    <row r="251" spans="1:102">
      <c r="A251" s="88"/>
      <c r="B251" s="89"/>
      <c r="C251" s="89"/>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c r="BZ251" s="88"/>
      <c r="CA251" s="88"/>
      <c r="CB251" s="88"/>
      <c r="CC251" s="88"/>
      <c r="CD251" s="88"/>
      <c r="CE251" s="88"/>
      <c r="CF251" s="88"/>
      <c r="CG251" s="88"/>
      <c r="CH251" s="88"/>
      <c r="CI251" s="88"/>
      <c r="CJ251" s="88"/>
      <c r="CK251" s="88"/>
      <c r="CL251" s="88"/>
      <c r="CM251" s="88"/>
      <c r="CN251" s="88"/>
      <c r="CO251" s="88"/>
      <c r="CP251" s="88"/>
      <c r="CQ251" s="88"/>
      <c r="CR251" s="88"/>
      <c r="CS251" s="88"/>
      <c r="CT251" s="88"/>
      <c r="CU251" s="88"/>
      <c r="CV251" s="88"/>
      <c r="CW251" s="88"/>
      <c r="CX251" s="88"/>
    </row>
    <row r="252" spans="1:102">
      <c r="A252" s="88"/>
      <c r="B252" s="89"/>
      <c r="C252" s="89"/>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c r="BZ252" s="88"/>
      <c r="CA252" s="88"/>
      <c r="CB252" s="88"/>
      <c r="CC252" s="88"/>
      <c r="CD252" s="88"/>
      <c r="CE252" s="88"/>
      <c r="CF252" s="88"/>
      <c r="CG252" s="88"/>
      <c r="CH252" s="88"/>
      <c r="CI252" s="88"/>
      <c r="CJ252" s="88"/>
      <c r="CK252" s="88"/>
      <c r="CL252" s="88"/>
      <c r="CM252" s="88"/>
      <c r="CN252" s="88"/>
      <c r="CO252" s="88"/>
      <c r="CP252" s="88"/>
      <c r="CQ252" s="88"/>
      <c r="CR252" s="88"/>
      <c r="CS252" s="88"/>
      <c r="CT252" s="88"/>
      <c r="CU252" s="88"/>
      <c r="CV252" s="88"/>
      <c r="CW252" s="88"/>
      <c r="CX252" s="88"/>
    </row>
    <row r="253" spans="1:102">
      <c r="A253" s="88"/>
      <c r="B253" s="89"/>
      <c r="C253" s="89"/>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c r="AZ253" s="88"/>
      <c r="BA253" s="88"/>
      <c r="BB253" s="88"/>
      <c r="BC253" s="88"/>
      <c r="BD253" s="88"/>
      <c r="BE253" s="88"/>
      <c r="BF253" s="88"/>
      <c r="BG253" s="88"/>
      <c r="BH253" s="88"/>
      <c r="BI253" s="88"/>
      <c r="BJ253" s="88"/>
      <c r="BK253" s="88"/>
      <c r="BL253" s="88"/>
      <c r="BM253" s="88"/>
      <c r="BN253" s="88"/>
      <c r="BO253" s="88"/>
      <c r="BP253" s="88"/>
      <c r="BQ253" s="88"/>
      <c r="BR253" s="88"/>
      <c r="BS253" s="88"/>
      <c r="BT253" s="88"/>
      <c r="BU253" s="88"/>
      <c r="BV253" s="88"/>
      <c r="BW253" s="88"/>
      <c r="BX253" s="88"/>
      <c r="BY253" s="88"/>
      <c r="BZ253" s="88"/>
      <c r="CA253" s="88"/>
      <c r="CB253" s="88"/>
      <c r="CC253" s="88"/>
      <c r="CD253" s="88"/>
      <c r="CE253" s="88"/>
      <c r="CF253" s="88"/>
      <c r="CG253" s="88"/>
      <c r="CH253" s="88"/>
      <c r="CI253" s="88"/>
      <c r="CJ253" s="88"/>
      <c r="CK253" s="88"/>
      <c r="CL253" s="88"/>
      <c r="CM253" s="88"/>
      <c r="CN253" s="88"/>
      <c r="CO253" s="88"/>
      <c r="CP253" s="88"/>
      <c r="CQ253" s="88"/>
      <c r="CR253" s="88"/>
      <c r="CS253" s="88"/>
      <c r="CT253" s="88"/>
      <c r="CU253" s="88"/>
      <c r="CV253" s="88"/>
      <c r="CW253" s="88"/>
      <c r="CX253" s="88"/>
    </row>
    <row r="254" spans="1:102">
      <c r="A254" s="88"/>
      <c r="B254" s="89"/>
      <c r="C254" s="89"/>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c r="BY254" s="88"/>
      <c r="BZ254" s="88"/>
      <c r="CA254" s="88"/>
      <c r="CB254" s="88"/>
      <c r="CC254" s="88"/>
      <c r="CD254" s="88"/>
      <c r="CE254" s="88"/>
      <c r="CF254" s="88"/>
      <c r="CG254" s="88"/>
      <c r="CH254" s="88"/>
      <c r="CI254" s="88"/>
      <c r="CJ254" s="88"/>
      <c r="CK254" s="88"/>
      <c r="CL254" s="88"/>
      <c r="CM254" s="88"/>
      <c r="CN254" s="88"/>
      <c r="CO254" s="88"/>
      <c r="CP254" s="88"/>
      <c r="CQ254" s="88"/>
      <c r="CR254" s="88"/>
      <c r="CS254" s="88"/>
      <c r="CT254" s="88"/>
      <c r="CU254" s="88"/>
      <c r="CV254" s="88"/>
      <c r="CW254" s="88"/>
      <c r="CX254" s="88"/>
    </row>
    <row r="255" spans="1:102">
      <c r="A255" s="88"/>
      <c r="B255" s="89"/>
      <c r="C255" s="89"/>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c r="BT255" s="88"/>
      <c r="BU255" s="88"/>
      <c r="BV255" s="88"/>
      <c r="BW255" s="88"/>
      <c r="BX255" s="88"/>
      <c r="BY255" s="88"/>
      <c r="BZ255" s="88"/>
      <c r="CA255" s="88"/>
      <c r="CB255" s="88"/>
      <c r="CC255" s="88"/>
      <c r="CD255" s="88"/>
      <c r="CE255" s="88"/>
      <c r="CF255" s="88"/>
      <c r="CG255" s="88"/>
      <c r="CH255" s="88"/>
      <c r="CI255" s="88"/>
      <c r="CJ255" s="88"/>
      <c r="CK255" s="88"/>
      <c r="CL255" s="88"/>
      <c r="CM255" s="88"/>
      <c r="CN255" s="88"/>
      <c r="CO255" s="88"/>
      <c r="CP255" s="88"/>
      <c r="CQ255" s="88"/>
      <c r="CR255" s="88"/>
      <c r="CS255" s="88"/>
      <c r="CT255" s="88"/>
      <c r="CU255" s="88"/>
      <c r="CV255" s="88"/>
      <c r="CW255" s="88"/>
      <c r="CX255" s="88"/>
    </row>
    <row r="256" spans="1:102">
      <c r="A256" s="88"/>
      <c r="B256" s="89"/>
      <c r="C256" s="89"/>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c r="AX256" s="88"/>
      <c r="AY256" s="88"/>
      <c r="AZ256" s="88"/>
      <c r="BA256" s="88"/>
      <c r="BB256" s="88"/>
      <c r="BC256" s="88"/>
      <c r="BD256" s="88"/>
      <c r="BE256" s="88"/>
      <c r="BF256" s="88"/>
      <c r="BG256" s="88"/>
      <c r="BH256" s="88"/>
      <c r="BI256" s="88"/>
      <c r="BJ256" s="88"/>
      <c r="BK256" s="88"/>
      <c r="BL256" s="88"/>
      <c r="BM256" s="88"/>
      <c r="BN256" s="88"/>
      <c r="BO256" s="88"/>
      <c r="BP256" s="88"/>
      <c r="BQ256" s="88"/>
      <c r="BR256" s="88"/>
      <c r="BS256" s="88"/>
      <c r="BT256" s="88"/>
      <c r="BU256" s="88"/>
      <c r="BV256" s="88"/>
      <c r="BW256" s="88"/>
      <c r="BX256" s="88"/>
      <c r="BY256" s="88"/>
      <c r="BZ256" s="88"/>
      <c r="CA256" s="88"/>
      <c r="CB256" s="88"/>
      <c r="CC256" s="88"/>
      <c r="CD256" s="88"/>
      <c r="CE256" s="88"/>
      <c r="CF256" s="88"/>
      <c r="CG256" s="88"/>
      <c r="CH256" s="88"/>
      <c r="CI256" s="88"/>
      <c r="CJ256" s="88"/>
      <c r="CK256" s="88"/>
      <c r="CL256" s="88"/>
      <c r="CM256" s="88"/>
      <c r="CN256" s="88"/>
      <c r="CO256" s="88"/>
      <c r="CP256" s="88"/>
      <c r="CQ256" s="88"/>
      <c r="CR256" s="88"/>
      <c r="CS256" s="88"/>
      <c r="CT256" s="88"/>
      <c r="CU256" s="88"/>
      <c r="CV256" s="88"/>
      <c r="CW256" s="88"/>
      <c r="CX256" s="88"/>
    </row>
    <row r="257" spans="1:102">
      <c r="A257" s="88"/>
      <c r="B257" s="89"/>
      <c r="C257" s="89"/>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88"/>
      <c r="BX257" s="88"/>
      <c r="BY257" s="88"/>
      <c r="BZ257" s="88"/>
      <c r="CA257" s="88"/>
      <c r="CB257" s="88"/>
      <c r="CC257" s="88"/>
      <c r="CD257" s="88"/>
      <c r="CE257" s="88"/>
      <c r="CF257" s="88"/>
      <c r="CG257" s="88"/>
      <c r="CH257" s="88"/>
      <c r="CI257" s="88"/>
      <c r="CJ257" s="88"/>
      <c r="CK257" s="88"/>
      <c r="CL257" s="88"/>
      <c r="CM257" s="88"/>
      <c r="CN257" s="88"/>
      <c r="CO257" s="88"/>
      <c r="CP257" s="88"/>
      <c r="CQ257" s="88"/>
      <c r="CR257" s="88"/>
      <c r="CS257" s="88"/>
      <c r="CT257" s="88"/>
      <c r="CU257" s="88"/>
      <c r="CV257" s="88"/>
      <c r="CW257" s="88"/>
      <c r="CX257" s="88"/>
    </row>
    <row r="258" spans="1:102">
      <c r="A258" s="88"/>
      <c r="B258" s="89"/>
      <c r="C258" s="89"/>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c r="AX258" s="88"/>
      <c r="AY258" s="88"/>
      <c r="AZ258" s="88"/>
      <c r="BA258" s="88"/>
      <c r="BB258" s="88"/>
      <c r="BC258" s="88"/>
      <c r="BD258" s="88"/>
      <c r="BE258" s="88"/>
      <c r="BF258" s="88"/>
      <c r="BG258" s="88"/>
      <c r="BH258" s="88"/>
      <c r="BI258" s="88"/>
      <c r="BJ258" s="88"/>
      <c r="BK258" s="88"/>
      <c r="BL258" s="88"/>
      <c r="BM258" s="88"/>
      <c r="BN258" s="88"/>
      <c r="BO258" s="88"/>
      <c r="BP258" s="88"/>
      <c r="BQ258" s="88"/>
      <c r="BR258" s="88"/>
      <c r="BS258" s="88"/>
      <c r="BT258" s="88"/>
      <c r="BU258" s="88"/>
      <c r="BV258" s="88"/>
      <c r="BW258" s="88"/>
      <c r="BX258" s="88"/>
      <c r="BY258" s="88"/>
      <c r="BZ258" s="88"/>
      <c r="CA258" s="88"/>
      <c r="CB258" s="88"/>
      <c r="CC258" s="88"/>
      <c r="CD258" s="88"/>
      <c r="CE258" s="88"/>
      <c r="CF258" s="88"/>
      <c r="CG258" s="88"/>
      <c r="CH258" s="88"/>
      <c r="CI258" s="88"/>
      <c r="CJ258" s="88"/>
      <c r="CK258" s="88"/>
      <c r="CL258" s="88"/>
      <c r="CM258" s="88"/>
      <c r="CN258" s="88"/>
      <c r="CO258" s="88"/>
      <c r="CP258" s="88"/>
      <c r="CQ258" s="88"/>
      <c r="CR258" s="88"/>
      <c r="CS258" s="88"/>
      <c r="CT258" s="88"/>
      <c r="CU258" s="88"/>
      <c r="CV258" s="88"/>
      <c r="CW258" s="88"/>
      <c r="CX258" s="88"/>
    </row>
    <row r="259" spans="1:102">
      <c r="A259" s="88"/>
      <c r="B259" s="89"/>
      <c r="C259" s="89"/>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88"/>
      <c r="BX259" s="88"/>
      <c r="BY259" s="88"/>
      <c r="BZ259" s="88"/>
      <c r="CA259" s="88"/>
      <c r="CB259" s="88"/>
      <c r="CC259" s="88"/>
      <c r="CD259" s="88"/>
      <c r="CE259" s="88"/>
      <c r="CF259" s="88"/>
      <c r="CG259" s="88"/>
      <c r="CH259" s="88"/>
      <c r="CI259" s="88"/>
      <c r="CJ259" s="88"/>
      <c r="CK259" s="88"/>
      <c r="CL259" s="88"/>
      <c r="CM259" s="88"/>
      <c r="CN259" s="88"/>
      <c r="CO259" s="88"/>
      <c r="CP259" s="88"/>
      <c r="CQ259" s="88"/>
      <c r="CR259" s="88"/>
      <c r="CS259" s="88"/>
      <c r="CT259" s="88"/>
      <c r="CU259" s="88"/>
      <c r="CV259" s="88"/>
      <c r="CW259" s="88"/>
      <c r="CX259" s="88"/>
    </row>
    <row r="260" spans="1:102">
      <c r="A260" s="88"/>
      <c r="B260" s="89"/>
      <c r="C260" s="89"/>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8"/>
      <c r="BG260" s="88"/>
      <c r="BH260" s="88"/>
      <c r="BI260" s="88"/>
      <c r="BJ260" s="88"/>
      <c r="BK260" s="88"/>
      <c r="BL260" s="88"/>
      <c r="BM260" s="88"/>
      <c r="BN260" s="88"/>
      <c r="BO260" s="88"/>
      <c r="BP260" s="88"/>
      <c r="BQ260" s="88"/>
      <c r="BR260" s="88"/>
      <c r="BS260" s="88"/>
      <c r="BT260" s="88"/>
      <c r="BU260" s="88"/>
      <c r="BV260" s="88"/>
      <c r="BW260" s="88"/>
      <c r="BX260" s="88"/>
      <c r="BY260" s="88"/>
      <c r="BZ260" s="88"/>
      <c r="CA260" s="88"/>
      <c r="CB260" s="88"/>
      <c r="CC260" s="88"/>
      <c r="CD260" s="88"/>
      <c r="CE260" s="88"/>
      <c r="CF260" s="88"/>
      <c r="CG260" s="88"/>
      <c r="CH260" s="88"/>
      <c r="CI260" s="88"/>
      <c r="CJ260" s="88"/>
      <c r="CK260" s="88"/>
      <c r="CL260" s="88"/>
      <c r="CM260" s="88"/>
      <c r="CN260" s="88"/>
      <c r="CO260" s="88"/>
      <c r="CP260" s="88"/>
      <c r="CQ260" s="88"/>
      <c r="CR260" s="88"/>
      <c r="CS260" s="88"/>
      <c r="CT260" s="88"/>
      <c r="CU260" s="88"/>
      <c r="CV260" s="88"/>
      <c r="CW260" s="88"/>
      <c r="CX260" s="88"/>
    </row>
    <row r="261" spans="1:102">
      <c r="A261" s="88"/>
      <c r="B261" s="89"/>
      <c r="C261" s="89"/>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c r="AX261" s="88"/>
      <c r="AY261" s="88"/>
      <c r="AZ261" s="88"/>
      <c r="BA261" s="88"/>
      <c r="BB261" s="88"/>
      <c r="BC261" s="88"/>
      <c r="BD261" s="88"/>
      <c r="BE261" s="88"/>
      <c r="BF261" s="88"/>
      <c r="BG261" s="88"/>
      <c r="BH261" s="88"/>
      <c r="BI261" s="88"/>
      <c r="BJ261" s="88"/>
      <c r="BK261" s="88"/>
      <c r="BL261" s="88"/>
      <c r="BM261" s="88"/>
      <c r="BN261" s="88"/>
      <c r="BO261" s="88"/>
      <c r="BP261" s="88"/>
      <c r="BQ261" s="88"/>
      <c r="BR261" s="88"/>
      <c r="BS261" s="88"/>
      <c r="BT261" s="88"/>
      <c r="BU261" s="88"/>
      <c r="BV261" s="88"/>
      <c r="BW261" s="88"/>
      <c r="BX261" s="88"/>
      <c r="BY261" s="88"/>
      <c r="BZ261" s="88"/>
      <c r="CA261" s="88"/>
      <c r="CB261" s="88"/>
      <c r="CC261" s="88"/>
      <c r="CD261" s="88"/>
      <c r="CE261" s="88"/>
      <c r="CF261" s="88"/>
      <c r="CG261" s="88"/>
      <c r="CH261" s="88"/>
      <c r="CI261" s="88"/>
      <c r="CJ261" s="88"/>
      <c r="CK261" s="88"/>
      <c r="CL261" s="88"/>
      <c r="CM261" s="88"/>
      <c r="CN261" s="88"/>
      <c r="CO261" s="88"/>
      <c r="CP261" s="88"/>
      <c r="CQ261" s="88"/>
      <c r="CR261" s="88"/>
      <c r="CS261" s="88"/>
      <c r="CT261" s="88"/>
      <c r="CU261" s="88"/>
      <c r="CV261" s="88"/>
      <c r="CW261" s="88"/>
      <c r="CX261" s="88"/>
    </row>
    <row r="262" spans="1:102">
      <c r="A262" s="88"/>
      <c r="B262" s="89"/>
      <c r="C262" s="89"/>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c r="BS262" s="88"/>
      <c r="BT262" s="88"/>
      <c r="BU262" s="88"/>
      <c r="BV262" s="88"/>
      <c r="BW262" s="88"/>
      <c r="BX262" s="88"/>
      <c r="BY262" s="88"/>
      <c r="BZ262" s="88"/>
      <c r="CA262" s="88"/>
      <c r="CB262" s="88"/>
      <c r="CC262" s="88"/>
      <c r="CD262" s="88"/>
      <c r="CE262" s="88"/>
      <c r="CF262" s="88"/>
      <c r="CG262" s="88"/>
      <c r="CH262" s="88"/>
      <c r="CI262" s="88"/>
      <c r="CJ262" s="88"/>
      <c r="CK262" s="88"/>
      <c r="CL262" s="88"/>
      <c r="CM262" s="88"/>
      <c r="CN262" s="88"/>
      <c r="CO262" s="88"/>
      <c r="CP262" s="88"/>
      <c r="CQ262" s="88"/>
      <c r="CR262" s="88"/>
      <c r="CS262" s="88"/>
      <c r="CT262" s="88"/>
      <c r="CU262" s="88"/>
      <c r="CV262" s="88"/>
      <c r="CW262" s="88"/>
      <c r="CX262" s="88"/>
    </row>
    <row r="263" spans="1:102">
      <c r="A263" s="88"/>
      <c r="B263" s="89"/>
      <c r="C263" s="89"/>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88"/>
      <c r="AU263" s="88"/>
      <c r="AV263" s="88"/>
      <c r="AW263" s="88"/>
      <c r="AX263" s="88"/>
      <c r="AY263" s="88"/>
      <c r="AZ263" s="88"/>
      <c r="BA263" s="88"/>
      <c r="BB263" s="88"/>
      <c r="BC263" s="88"/>
      <c r="BD263" s="88"/>
      <c r="BE263" s="88"/>
      <c r="BF263" s="88"/>
      <c r="BG263" s="88"/>
      <c r="BH263" s="88"/>
      <c r="BI263" s="88"/>
      <c r="BJ263" s="88"/>
      <c r="BK263" s="88"/>
      <c r="BL263" s="88"/>
      <c r="BM263" s="88"/>
      <c r="BN263" s="88"/>
      <c r="BO263" s="88"/>
      <c r="BP263" s="88"/>
      <c r="BQ263" s="88"/>
      <c r="BR263" s="88"/>
      <c r="BS263" s="88"/>
      <c r="BT263" s="88"/>
      <c r="BU263" s="88"/>
      <c r="BV263" s="88"/>
      <c r="BW263" s="88"/>
      <c r="BX263" s="88"/>
      <c r="BY263" s="88"/>
      <c r="BZ263" s="88"/>
      <c r="CA263" s="88"/>
      <c r="CB263" s="88"/>
      <c r="CC263" s="88"/>
      <c r="CD263" s="88"/>
      <c r="CE263" s="88"/>
      <c r="CF263" s="88"/>
      <c r="CG263" s="88"/>
      <c r="CH263" s="88"/>
      <c r="CI263" s="88"/>
      <c r="CJ263" s="88"/>
      <c r="CK263" s="88"/>
      <c r="CL263" s="88"/>
      <c r="CM263" s="88"/>
      <c r="CN263" s="88"/>
      <c r="CO263" s="88"/>
      <c r="CP263" s="88"/>
      <c r="CQ263" s="88"/>
      <c r="CR263" s="88"/>
      <c r="CS263" s="88"/>
      <c r="CT263" s="88"/>
      <c r="CU263" s="88"/>
      <c r="CV263" s="88"/>
      <c r="CW263" s="88"/>
      <c r="CX263" s="88"/>
    </row>
    <row r="264" spans="1:102">
      <c r="A264" s="88"/>
      <c r="B264" s="89"/>
      <c r="C264" s="89"/>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88"/>
      <c r="AU264" s="88"/>
      <c r="AV264" s="88"/>
      <c r="AW264" s="88"/>
      <c r="AX264" s="88"/>
      <c r="AY264" s="88"/>
      <c r="AZ264" s="88"/>
      <c r="BA264" s="88"/>
      <c r="BB264" s="88"/>
      <c r="BC264" s="88"/>
      <c r="BD264" s="88"/>
      <c r="BE264" s="88"/>
      <c r="BF264" s="88"/>
      <c r="BG264" s="88"/>
      <c r="BH264" s="88"/>
      <c r="BI264" s="88"/>
      <c r="BJ264" s="88"/>
      <c r="BK264" s="88"/>
      <c r="BL264" s="88"/>
      <c r="BM264" s="88"/>
      <c r="BN264" s="88"/>
      <c r="BO264" s="88"/>
      <c r="BP264" s="88"/>
      <c r="BQ264" s="88"/>
      <c r="BR264" s="88"/>
      <c r="BS264" s="88"/>
      <c r="BT264" s="88"/>
      <c r="BU264" s="88"/>
      <c r="BV264" s="88"/>
      <c r="BW264" s="88"/>
      <c r="BX264" s="88"/>
      <c r="BY264" s="88"/>
      <c r="BZ264" s="88"/>
      <c r="CA264" s="88"/>
      <c r="CB264" s="88"/>
      <c r="CC264" s="88"/>
      <c r="CD264" s="88"/>
      <c r="CE264" s="88"/>
      <c r="CF264" s="88"/>
      <c r="CG264" s="88"/>
      <c r="CH264" s="88"/>
      <c r="CI264" s="88"/>
      <c r="CJ264" s="88"/>
      <c r="CK264" s="88"/>
      <c r="CL264" s="88"/>
      <c r="CM264" s="88"/>
      <c r="CN264" s="88"/>
      <c r="CO264" s="88"/>
      <c r="CP264" s="88"/>
      <c r="CQ264" s="88"/>
      <c r="CR264" s="88"/>
      <c r="CS264" s="88"/>
      <c r="CT264" s="88"/>
      <c r="CU264" s="88"/>
      <c r="CV264" s="88"/>
      <c r="CW264" s="88"/>
      <c r="CX264" s="88"/>
    </row>
    <row r="265" spans="1:102">
      <c r="A265" s="88"/>
      <c r="B265" s="89"/>
      <c r="C265" s="89"/>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88"/>
      <c r="AN265" s="88"/>
      <c r="AO265" s="88"/>
      <c r="AP265" s="88"/>
      <c r="AQ265" s="88"/>
      <c r="AR265" s="88"/>
      <c r="AS265" s="88"/>
      <c r="AT265" s="88"/>
      <c r="AU265" s="88"/>
      <c r="AV265" s="88"/>
      <c r="AW265" s="88"/>
      <c r="AX265" s="88"/>
      <c r="AY265" s="88"/>
      <c r="AZ265" s="88"/>
      <c r="BA265" s="88"/>
      <c r="BB265" s="88"/>
      <c r="BC265" s="88"/>
      <c r="BD265" s="88"/>
      <c r="BE265" s="88"/>
      <c r="BF265" s="88"/>
      <c r="BG265" s="88"/>
      <c r="BH265" s="88"/>
      <c r="BI265" s="88"/>
      <c r="BJ265" s="88"/>
      <c r="BK265" s="88"/>
      <c r="BL265" s="88"/>
      <c r="BM265" s="88"/>
      <c r="BN265" s="88"/>
      <c r="BO265" s="88"/>
      <c r="BP265" s="88"/>
      <c r="BQ265" s="88"/>
      <c r="BR265" s="88"/>
      <c r="BS265" s="88"/>
      <c r="BT265" s="88"/>
      <c r="BU265" s="88"/>
      <c r="BV265" s="88"/>
      <c r="BW265" s="88"/>
      <c r="BX265" s="88"/>
      <c r="BY265" s="88"/>
      <c r="BZ265" s="88"/>
      <c r="CA265" s="88"/>
      <c r="CB265" s="88"/>
      <c r="CC265" s="88"/>
      <c r="CD265" s="88"/>
      <c r="CE265" s="88"/>
      <c r="CF265" s="88"/>
      <c r="CG265" s="88"/>
      <c r="CH265" s="88"/>
      <c r="CI265" s="88"/>
      <c r="CJ265" s="88"/>
      <c r="CK265" s="88"/>
      <c r="CL265" s="88"/>
      <c r="CM265" s="88"/>
      <c r="CN265" s="88"/>
      <c r="CO265" s="88"/>
      <c r="CP265" s="88"/>
      <c r="CQ265" s="88"/>
      <c r="CR265" s="88"/>
      <c r="CS265" s="88"/>
      <c r="CT265" s="88"/>
      <c r="CU265" s="88"/>
      <c r="CV265" s="88"/>
      <c r="CW265" s="88"/>
      <c r="CX265" s="88"/>
    </row>
    <row r="266" spans="1:102">
      <c r="A266" s="88"/>
      <c r="B266" s="89"/>
      <c r="C266" s="89"/>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88"/>
      <c r="AU266" s="88"/>
      <c r="AV266" s="88"/>
      <c r="AW266" s="88"/>
      <c r="AX266" s="88"/>
      <c r="AY266" s="88"/>
      <c r="AZ266" s="88"/>
      <c r="BA266" s="88"/>
      <c r="BB266" s="88"/>
      <c r="BC266" s="88"/>
      <c r="BD266" s="88"/>
      <c r="BE266" s="88"/>
      <c r="BF266" s="88"/>
      <c r="BG266" s="88"/>
      <c r="BH266" s="88"/>
      <c r="BI266" s="88"/>
      <c r="BJ266" s="88"/>
      <c r="BK266" s="88"/>
      <c r="BL266" s="88"/>
      <c r="BM266" s="88"/>
      <c r="BN266" s="88"/>
      <c r="BO266" s="88"/>
      <c r="BP266" s="88"/>
      <c r="BQ266" s="88"/>
      <c r="BR266" s="88"/>
      <c r="BS266" s="88"/>
      <c r="BT266" s="88"/>
      <c r="BU266" s="88"/>
      <c r="BV266" s="88"/>
      <c r="BW266" s="88"/>
      <c r="BX266" s="88"/>
      <c r="BY266" s="88"/>
      <c r="BZ266" s="88"/>
      <c r="CA266" s="88"/>
      <c r="CB266" s="88"/>
      <c r="CC266" s="88"/>
      <c r="CD266" s="88"/>
      <c r="CE266" s="88"/>
      <c r="CF266" s="88"/>
      <c r="CG266" s="88"/>
      <c r="CH266" s="88"/>
      <c r="CI266" s="88"/>
      <c r="CJ266" s="88"/>
      <c r="CK266" s="88"/>
      <c r="CL266" s="88"/>
      <c r="CM266" s="88"/>
      <c r="CN266" s="88"/>
      <c r="CO266" s="88"/>
      <c r="CP266" s="88"/>
      <c r="CQ266" s="88"/>
      <c r="CR266" s="88"/>
      <c r="CS266" s="88"/>
      <c r="CT266" s="88"/>
      <c r="CU266" s="88"/>
      <c r="CV266" s="88"/>
      <c r="CW266" s="88"/>
      <c r="CX266" s="88"/>
    </row>
    <row r="267" spans="1:102">
      <c r="A267" s="88"/>
      <c r="B267" s="89"/>
      <c r="C267" s="89"/>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88"/>
      <c r="AU267" s="88"/>
      <c r="AV267" s="88"/>
      <c r="AW267" s="88"/>
      <c r="AX267" s="88"/>
      <c r="AY267" s="88"/>
      <c r="AZ267" s="88"/>
      <c r="BA267" s="88"/>
      <c r="BB267" s="88"/>
      <c r="BC267" s="88"/>
      <c r="BD267" s="88"/>
      <c r="BE267" s="88"/>
      <c r="BF267" s="88"/>
      <c r="BG267" s="88"/>
      <c r="BH267" s="88"/>
      <c r="BI267" s="88"/>
      <c r="BJ267" s="88"/>
      <c r="BK267" s="88"/>
      <c r="BL267" s="88"/>
      <c r="BM267" s="88"/>
      <c r="BN267" s="88"/>
      <c r="BO267" s="88"/>
      <c r="BP267" s="88"/>
      <c r="BQ267" s="88"/>
      <c r="BR267" s="88"/>
      <c r="BS267" s="88"/>
      <c r="BT267" s="88"/>
      <c r="BU267" s="88"/>
      <c r="BV267" s="88"/>
      <c r="BW267" s="88"/>
      <c r="BX267" s="88"/>
      <c r="BY267" s="88"/>
      <c r="BZ267" s="88"/>
      <c r="CA267" s="88"/>
      <c r="CB267" s="88"/>
      <c r="CC267" s="88"/>
      <c r="CD267" s="88"/>
      <c r="CE267" s="88"/>
      <c r="CF267" s="88"/>
      <c r="CG267" s="88"/>
      <c r="CH267" s="88"/>
      <c r="CI267" s="88"/>
      <c r="CJ267" s="88"/>
      <c r="CK267" s="88"/>
      <c r="CL267" s="88"/>
      <c r="CM267" s="88"/>
      <c r="CN267" s="88"/>
      <c r="CO267" s="88"/>
      <c r="CP267" s="88"/>
      <c r="CQ267" s="88"/>
      <c r="CR267" s="88"/>
      <c r="CS267" s="88"/>
      <c r="CT267" s="88"/>
      <c r="CU267" s="88"/>
      <c r="CV267" s="88"/>
      <c r="CW267" s="88"/>
      <c r="CX267" s="88"/>
    </row>
    <row r="268" spans="1:102">
      <c r="A268" s="88"/>
      <c r="B268" s="89"/>
      <c r="C268" s="89"/>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88"/>
      <c r="AU268" s="88"/>
      <c r="AV268" s="88"/>
      <c r="AW268" s="88"/>
      <c r="AX268" s="88"/>
      <c r="AY268" s="88"/>
      <c r="AZ268" s="88"/>
      <c r="BA268" s="88"/>
      <c r="BB268" s="88"/>
      <c r="BC268" s="88"/>
      <c r="BD268" s="88"/>
      <c r="BE268" s="88"/>
      <c r="BF268" s="88"/>
      <c r="BG268" s="88"/>
      <c r="BH268" s="88"/>
      <c r="BI268" s="88"/>
      <c r="BJ268" s="88"/>
      <c r="BK268" s="88"/>
      <c r="BL268" s="88"/>
      <c r="BM268" s="88"/>
      <c r="BN268" s="88"/>
      <c r="BO268" s="88"/>
      <c r="BP268" s="88"/>
      <c r="BQ268" s="88"/>
      <c r="BR268" s="88"/>
      <c r="BS268" s="88"/>
      <c r="BT268" s="88"/>
      <c r="BU268" s="88"/>
      <c r="BV268" s="88"/>
      <c r="BW268" s="88"/>
      <c r="BX268" s="88"/>
      <c r="BY268" s="88"/>
      <c r="BZ268" s="88"/>
      <c r="CA268" s="88"/>
      <c r="CB268" s="88"/>
      <c r="CC268" s="88"/>
      <c r="CD268" s="88"/>
      <c r="CE268" s="88"/>
      <c r="CF268" s="88"/>
      <c r="CG268" s="88"/>
      <c r="CH268" s="88"/>
      <c r="CI268" s="88"/>
      <c r="CJ268" s="88"/>
      <c r="CK268" s="88"/>
      <c r="CL268" s="88"/>
      <c r="CM268" s="88"/>
      <c r="CN268" s="88"/>
      <c r="CO268" s="88"/>
      <c r="CP268" s="88"/>
      <c r="CQ268" s="88"/>
      <c r="CR268" s="88"/>
      <c r="CS268" s="88"/>
      <c r="CT268" s="88"/>
      <c r="CU268" s="88"/>
      <c r="CV268" s="88"/>
      <c r="CW268" s="88"/>
      <c r="CX268" s="88"/>
    </row>
    <row r="269" spans="1:102">
      <c r="A269" s="88"/>
      <c r="B269" s="89"/>
      <c r="C269" s="89"/>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c r="AI269" s="88"/>
      <c r="AJ269" s="88"/>
      <c r="AK269" s="88"/>
      <c r="AL269" s="88"/>
      <c r="AM269" s="88"/>
      <c r="AN269" s="88"/>
      <c r="AO269" s="88"/>
      <c r="AP269" s="88"/>
      <c r="AQ269" s="88"/>
      <c r="AR269" s="88"/>
      <c r="AS269" s="88"/>
      <c r="AT269" s="88"/>
      <c r="AU269" s="88"/>
      <c r="AV269" s="88"/>
      <c r="AW269" s="88"/>
      <c r="AX269" s="88"/>
      <c r="AY269" s="88"/>
      <c r="AZ269" s="88"/>
      <c r="BA269" s="88"/>
      <c r="BB269" s="88"/>
      <c r="BC269" s="88"/>
      <c r="BD269" s="88"/>
      <c r="BE269" s="88"/>
      <c r="BF269" s="88"/>
      <c r="BG269" s="88"/>
      <c r="BH269" s="88"/>
      <c r="BI269" s="88"/>
      <c r="BJ269" s="88"/>
      <c r="BK269" s="88"/>
      <c r="BL269" s="88"/>
      <c r="BM269" s="88"/>
      <c r="BN269" s="88"/>
      <c r="BO269" s="88"/>
      <c r="BP269" s="88"/>
      <c r="BQ269" s="88"/>
      <c r="BR269" s="88"/>
      <c r="BS269" s="88"/>
      <c r="BT269" s="88"/>
      <c r="BU269" s="88"/>
      <c r="BV269" s="88"/>
      <c r="BW269" s="88"/>
      <c r="BX269" s="88"/>
      <c r="BY269" s="88"/>
      <c r="BZ269" s="88"/>
      <c r="CA269" s="88"/>
      <c r="CB269" s="88"/>
      <c r="CC269" s="88"/>
      <c r="CD269" s="88"/>
      <c r="CE269" s="88"/>
      <c r="CF269" s="88"/>
      <c r="CG269" s="88"/>
      <c r="CH269" s="88"/>
      <c r="CI269" s="88"/>
      <c r="CJ269" s="88"/>
      <c r="CK269" s="88"/>
      <c r="CL269" s="88"/>
      <c r="CM269" s="88"/>
      <c r="CN269" s="88"/>
      <c r="CO269" s="88"/>
      <c r="CP269" s="88"/>
      <c r="CQ269" s="88"/>
      <c r="CR269" s="88"/>
      <c r="CS269" s="88"/>
      <c r="CT269" s="88"/>
      <c r="CU269" s="88"/>
      <c r="CV269" s="88"/>
      <c r="CW269" s="88"/>
      <c r="CX269" s="88"/>
    </row>
    <row r="270" spans="1:102">
      <c r="A270" s="88"/>
      <c r="B270" s="89"/>
      <c r="C270" s="89"/>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c r="AM270" s="88"/>
      <c r="AN270" s="88"/>
      <c r="AO270" s="88"/>
      <c r="AP270" s="88"/>
      <c r="AQ270" s="88"/>
      <c r="AR270" s="88"/>
      <c r="AS270" s="88"/>
      <c r="AT270" s="88"/>
      <c r="AU270" s="88"/>
      <c r="AV270" s="88"/>
      <c r="AW270" s="88"/>
      <c r="AX270" s="88"/>
      <c r="AY270" s="88"/>
      <c r="AZ270" s="88"/>
      <c r="BA270" s="88"/>
      <c r="BB270" s="88"/>
      <c r="BC270" s="88"/>
      <c r="BD270" s="88"/>
      <c r="BE270" s="88"/>
      <c r="BF270" s="88"/>
      <c r="BG270" s="88"/>
      <c r="BH270" s="88"/>
      <c r="BI270" s="88"/>
      <c r="BJ270" s="88"/>
      <c r="BK270" s="88"/>
      <c r="BL270" s="88"/>
      <c r="BM270" s="88"/>
      <c r="BN270" s="88"/>
      <c r="BO270" s="88"/>
      <c r="BP270" s="88"/>
      <c r="BQ270" s="88"/>
      <c r="BR270" s="88"/>
      <c r="BS270" s="88"/>
      <c r="BT270" s="88"/>
      <c r="BU270" s="88"/>
      <c r="BV270" s="88"/>
      <c r="BW270" s="88"/>
      <c r="BX270" s="88"/>
      <c r="BY270" s="88"/>
      <c r="BZ270" s="88"/>
      <c r="CA270" s="88"/>
      <c r="CB270" s="88"/>
      <c r="CC270" s="88"/>
      <c r="CD270" s="88"/>
      <c r="CE270" s="88"/>
      <c r="CF270" s="88"/>
      <c r="CG270" s="88"/>
      <c r="CH270" s="88"/>
      <c r="CI270" s="88"/>
      <c r="CJ270" s="88"/>
      <c r="CK270" s="88"/>
      <c r="CL270" s="88"/>
      <c r="CM270" s="88"/>
      <c r="CN270" s="88"/>
      <c r="CO270" s="88"/>
      <c r="CP270" s="88"/>
      <c r="CQ270" s="88"/>
      <c r="CR270" s="88"/>
      <c r="CS270" s="88"/>
      <c r="CT270" s="88"/>
      <c r="CU270" s="88"/>
      <c r="CV270" s="88"/>
      <c r="CW270" s="88"/>
      <c r="CX270" s="88"/>
    </row>
  </sheetData>
  <sheetProtection selectLockedCells="1" sort="0"/>
  <mergeCells count="1">
    <mergeCell ref="BR3:BV9"/>
  </mergeCells>
  <phoneticPr fontId="1"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sheetPr codeName="Sheet11"/>
  <dimension ref="A1:N88"/>
  <sheetViews>
    <sheetView showGridLines="0" showRowColHeaders="0" tabSelected="1" zoomScale="145" zoomScaleNormal="145" workbookViewId="0">
      <selection activeCell="O34" sqref="O34"/>
    </sheetView>
  </sheetViews>
  <sheetFormatPr defaultColWidth="8.85546875" defaultRowHeight="12"/>
  <cols>
    <col min="1" max="1" width="3.28515625" style="61" customWidth="1"/>
    <col min="2" max="4" width="16.7109375" style="61" hidden="1" customWidth="1"/>
    <col min="5" max="5" width="17.7109375" style="61" customWidth="1"/>
    <col min="6" max="6" width="3.5703125" style="61" customWidth="1"/>
    <col min="7" max="7" width="17.7109375" style="61" customWidth="1"/>
    <col min="8" max="8" width="3.5703125" style="61" customWidth="1"/>
    <col min="9" max="9" width="17.5703125" style="61" customWidth="1"/>
    <col min="10" max="10" width="3.5703125" style="61" customWidth="1"/>
    <col min="11" max="11" width="17.7109375" style="61" customWidth="1"/>
    <col min="12" max="12" width="3.5703125" style="61" customWidth="1"/>
    <col min="13" max="17" width="17.7109375" style="61" customWidth="1"/>
    <col min="18" max="16384" width="8.85546875" style="61"/>
  </cols>
  <sheetData>
    <row r="1" spans="1:13" ht="16.899999999999999" customHeight="1">
      <c r="A1" s="166" t="s">
        <v>67</v>
      </c>
      <c r="B1" s="166"/>
      <c r="C1" s="166"/>
      <c r="D1" s="166"/>
      <c r="E1" s="166"/>
      <c r="F1" s="166"/>
      <c r="G1" s="166"/>
      <c r="H1" s="166"/>
      <c r="I1" s="166"/>
      <c r="J1" s="166"/>
      <c r="K1" s="166"/>
      <c r="L1" s="166"/>
      <c r="M1" s="166"/>
    </row>
    <row r="2" spans="1:13" ht="16.899999999999999" customHeight="1">
      <c r="A2" s="167" t="s">
        <v>62</v>
      </c>
      <c r="B2" s="167"/>
      <c r="C2" s="167"/>
      <c r="D2" s="167"/>
      <c r="E2" s="167"/>
      <c r="F2" s="167"/>
      <c r="G2" s="167"/>
      <c r="H2" s="167"/>
      <c r="I2" s="167"/>
      <c r="J2" s="167"/>
      <c r="K2" s="167"/>
      <c r="L2" s="167"/>
      <c r="M2" s="167"/>
    </row>
    <row r="3" spans="1:13" ht="9" hidden="1" customHeight="1"/>
    <row r="4" spans="1:13" ht="9" hidden="1" customHeight="1"/>
    <row r="5" spans="1:13" ht="13.15" customHeight="1">
      <c r="B5" s="53"/>
      <c r="C5" s="53"/>
      <c r="D5" s="53"/>
      <c r="E5" s="110" t="s">
        <v>40</v>
      </c>
      <c r="F5" s="111"/>
      <c r="G5" s="110" t="s">
        <v>26</v>
      </c>
      <c r="H5" s="110"/>
      <c r="I5" s="110" t="s">
        <v>27</v>
      </c>
      <c r="J5" s="110"/>
      <c r="K5" s="110" t="s">
        <v>28</v>
      </c>
    </row>
    <row r="6" spans="1:13" ht="12" customHeight="1">
      <c r="B6" s="192" t="s">
        <v>63</v>
      </c>
      <c r="C6" s="192"/>
      <c r="D6" s="192"/>
      <c r="E6" s="192"/>
      <c r="F6" s="109"/>
      <c r="G6" s="147" t="s">
        <v>64</v>
      </c>
      <c r="H6" s="53"/>
      <c r="I6" s="148" t="s">
        <v>65</v>
      </c>
      <c r="J6" s="108"/>
      <c r="K6" s="148" t="s">
        <v>66</v>
      </c>
    </row>
    <row r="7" spans="1:13" ht="6" customHeight="1">
      <c r="B7" s="64"/>
      <c r="C7" s="64"/>
      <c r="D7" s="64"/>
      <c r="E7" s="64"/>
      <c r="F7" s="62"/>
      <c r="G7" s="63"/>
      <c r="H7" s="63"/>
      <c r="I7" s="63"/>
      <c r="J7" s="63"/>
      <c r="K7" s="63"/>
      <c r="L7" s="63"/>
      <c r="M7" s="63"/>
    </row>
    <row r="8" spans="1:13" ht="3.75" customHeight="1">
      <c r="A8" s="178">
        <v>1</v>
      </c>
      <c r="B8" s="179"/>
      <c r="C8" s="180"/>
      <c r="D8" s="180"/>
      <c r="E8" s="188" t="s">
        <v>51</v>
      </c>
      <c r="F8" s="189"/>
      <c r="G8" s="185" t="str">
        <f>IF(E8="Bye",E12,IF(F8=F12,"",IF(F8="For",E12,IF(F12="For",E8,IF(F8&gt;F12,E8,E12)))))</f>
        <v/>
      </c>
      <c r="H8" s="168"/>
      <c r="I8" s="65"/>
      <c r="J8" s="65"/>
      <c r="K8" s="65"/>
      <c r="L8" s="65"/>
      <c r="M8" s="65"/>
    </row>
    <row r="9" spans="1:13" ht="3.75" customHeight="1">
      <c r="A9" s="178"/>
      <c r="B9" s="179"/>
      <c r="C9" s="180"/>
      <c r="D9" s="180"/>
      <c r="E9" s="188"/>
      <c r="F9" s="189"/>
      <c r="G9" s="185"/>
      <c r="H9" s="169"/>
      <c r="I9" s="65"/>
      <c r="J9" s="65"/>
      <c r="K9" s="65"/>
      <c r="L9" s="65"/>
      <c r="M9" s="65"/>
    </row>
    <row r="10" spans="1:13" ht="3.75" customHeight="1">
      <c r="A10" s="178"/>
      <c r="B10" s="179"/>
      <c r="C10" s="180"/>
      <c r="D10" s="180"/>
      <c r="E10" s="188"/>
      <c r="F10" s="189"/>
      <c r="G10" s="185"/>
      <c r="H10" s="169"/>
      <c r="I10" s="65"/>
      <c r="J10" s="65"/>
      <c r="K10" s="65"/>
      <c r="L10" s="65"/>
      <c r="M10" s="65"/>
    </row>
    <row r="11" spans="1:13" ht="3.75" customHeight="1">
      <c r="A11" s="178"/>
      <c r="B11" s="179"/>
      <c r="C11" s="180"/>
      <c r="D11" s="180"/>
      <c r="E11" s="188"/>
      <c r="F11" s="189"/>
      <c r="G11" s="185"/>
      <c r="H11" s="170"/>
      <c r="I11" s="65"/>
      <c r="J11" s="65"/>
      <c r="K11" s="65"/>
      <c r="L11" s="65"/>
      <c r="M11" s="65"/>
    </row>
    <row r="12" spans="1:13" ht="3.75" customHeight="1">
      <c r="A12" s="178">
        <v>2</v>
      </c>
      <c r="B12" s="179"/>
      <c r="C12" s="180"/>
      <c r="D12" s="180"/>
      <c r="E12" s="188" t="s">
        <v>52</v>
      </c>
      <c r="F12" s="189"/>
      <c r="G12" s="181"/>
      <c r="H12" s="171"/>
      <c r="I12" s="66"/>
      <c r="J12" s="66"/>
      <c r="K12" s="65"/>
      <c r="L12" s="65"/>
      <c r="M12" s="65"/>
    </row>
    <row r="13" spans="1:13" ht="3.75" customHeight="1">
      <c r="A13" s="178"/>
      <c r="B13" s="179"/>
      <c r="C13" s="180"/>
      <c r="D13" s="180"/>
      <c r="E13" s="188"/>
      <c r="F13" s="189"/>
      <c r="G13" s="182"/>
      <c r="H13" s="172"/>
      <c r="I13" s="191" t="str">
        <f>IF(H8=H18,"",IF(H8="For",G18,IF(H18="For",G8,IF(H8&gt;H18,G8,G18))))</f>
        <v/>
      </c>
      <c r="J13" s="168"/>
      <c r="K13" s="65"/>
      <c r="L13" s="65"/>
      <c r="M13" s="65"/>
    </row>
    <row r="14" spans="1:13" ht="3.75" customHeight="1">
      <c r="A14" s="178"/>
      <c r="B14" s="179"/>
      <c r="C14" s="180"/>
      <c r="D14" s="180"/>
      <c r="E14" s="188"/>
      <c r="F14" s="189"/>
      <c r="G14" s="182"/>
      <c r="H14" s="172"/>
      <c r="I14" s="191"/>
      <c r="J14" s="169"/>
      <c r="K14" s="65"/>
      <c r="L14" s="65"/>
      <c r="M14" s="65"/>
    </row>
    <row r="15" spans="1:13" ht="3.75" customHeight="1">
      <c r="A15" s="178"/>
      <c r="B15" s="179"/>
      <c r="C15" s="180"/>
      <c r="D15" s="180"/>
      <c r="E15" s="188"/>
      <c r="F15" s="189"/>
      <c r="G15" s="182"/>
      <c r="H15" s="172"/>
      <c r="I15" s="191"/>
      <c r="J15" s="169"/>
      <c r="K15" s="65"/>
      <c r="L15" s="65"/>
      <c r="M15" s="65"/>
    </row>
    <row r="16" spans="1:13" ht="4.9000000000000004" customHeight="1">
      <c r="B16" s="65"/>
      <c r="C16" s="65"/>
      <c r="D16" s="65"/>
      <c r="E16" s="65"/>
      <c r="F16" s="65"/>
      <c r="G16" s="65"/>
      <c r="H16" s="65"/>
      <c r="I16" s="185"/>
      <c r="J16" s="170"/>
      <c r="K16" s="65"/>
      <c r="L16" s="65"/>
      <c r="M16" s="65"/>
    </row>
    <row r="17" spans="1:13" ht="4.9000000000000004" customHeight="1">
      <c r="B17" s="65"/>
      <c r="C17" s="65"/>
      <c r="D17" s="65"/>
      <c r="E17" s="65"/>
      <c r="F17" s="65"/>
      <c r="G17" s="65"/>
      <c r="H17" s="65"/>
      <c r="I17" s="181"/>
      <c r="J17" s="67"/>
      <c r="K17" s="68"/>
      <c r="L17" s="66"/>
      <c r="M17" s="65"/>
    </row>
    <row r="18" spans="1:13" ht="4.5" customHeight="1">
      <c r="A18" s="178">
        <v>3</v>
      </c>
      <c r="B18" s="179"/>
      <c r="C18" s="180"/>
      <c r="D18" s="180"/>
      <c r="E18" s="188" t="s">
        <v>53</v>
      </c>
      <c r="F18" s="189"/>
      <c r="G18" s="185" t="str">
        <f>IF(E18="Bye",E22,IF(F18=F22,"",IF(F18="For",E22,IF(F22="For",E18,IF(F18&gt;F22,E18,E22)))))</f>
        <v/>
      </c>
      <c r="H18" s="168"/>
      <c r="I18" s="182"/>
      <c r="J18" s="67"/>
      <c r="K18" s="68"/>
      <c r="L18" s="66"/>
      <c r="M18" s="65"/>
    </row>
    <row r="19" spans="1:13" ht="4.5" customHeight="1">
      <c r="A19" s="178"/>
      <c r="B19" s="179"/>
      <c r="C19" s="180"/>
      <c r="D19" s="180"/>
      <c r="E19" s="188"/>
      <c r="F19" s="189"/>
      <c r="G19" s="185"/>
      <c r="H19" s="169"/>
      <c r="I19" s="182"/>
      <c r="J19" s="67"/>
      <c r="K19" s="68"/>
      <c r="L19" s="66"/>
      <c r="M19" s="65"/>
    </row>
    <row r="20" spans="1:13" ht="4.5" customHeight="1">
      <c r="A20" s="178"/>
      <c r="B20" s="179"/>
      <c r="C20" s="180"/>
      <c r="D20" s="180"/>
      <c r="E20" s="188"/>
      <c r="F20" s="189"/>
      <c r="G20" s="185"/>
      <c r="H20" s="169"/>
      <c r="I20" s="182"/>
      <c r="J20" s="67"/>
      <c r="K20" s="68"/>
      <c r="L20" s="66"/>
      <c r="M20" s="65"/>
    </row>
    <row r="21" spans="1:13" ht="4.5" customHeight="1">
      <c r="A21" s="178"/>
      <c r="B21" s="179"/>
      <c r="C21" s="180"/>
      <c r="D21" s="180"/>
      <c r="E21" s="188"/>
      <c r="F21" s="189"/>
      <c r="G21" s="185"/>
      <c r="H21" s="170"/>
      <c r="I21" s="68"/>
      <c r="J21" s="69"/>
      <c r="K21" s="68"/>
      <c r="L21" s="66"/>
      <c r="M21" s="65"/>
    </row>
    <row r="22" spans="1:13" ht="4.5" customHeight="1">
      <c r="A22" s="178">
        <v>4</v>
      </c>
      <c r="B22" s="179"/>
      <c r="C22" s="180"/>
      <c r="D22" s="180"/>
      <c r="E22" s="188" t="str">
        <f>Entries!$F$10</f>
        <v>D Riley</v>
      </c>
      <c r="F22" s="189"/>
      <c r="G22" s="181"/>
      <c r="H22" s="67"/>
      <c r="I22" s="65"/>
      <c r="J22" s="65"/>
      <c r="K22" s="68"/>
      <c r="L22" s="66"/>
      <c r="M22" s="65"/>
    </row>
    <row r="23" spans="1:13" ht="4.5" customHeight="1">
      <c r="A23" s="178"/>
      <c r="B23" s="179"/>
      <c r="C23" s="180"/>
      <c r="D23" s="180"/>
      <c r="E23" s="188"/>
      <c r="F23" s="189"/>
      <c r="G23" s="182"/>
      <c r="H23" s="67"/>
      <c r="I23" s="65"/>
      <c r="J23" s="65"/>
      <c r="K23" s="186" t="str">
        <f>IF(J13=J33,"",IF(J13="For",I33,IF(J33="For",I13,IF(J13&gt;J33,I13,I33))))</f>
        <v/>
      </c>
      <c r="L23" s="175"/>
      <c r="M23" s="65"/>
    </row>
    <row r="24" spans="1:13" ht="4.5" customHeight="1">
      <c r="A24" s="178"/>
      <c r="B24" s="179"/>
      <c r="C24" s="180"/>
      <c r="D24" s="180"/>
      <c r="E24" s="188"/>
      <c r="F24" s="189"/>
      <c r="G24" s="182"/>
      <c r="H24" s="67"/>
      <c r="I24" s="65"/>
      <c r="J24" s="65"/>
      <c r="K24" s="187"/>
      <c r="L24" s="176"/>
      <c r="M24" s="65"/>
    </row>
    <row r="25" spans="1:13" ht="4.5" customHeight="1">
      <c r="A25" s="178"/>
      <c r="B25" s="179"/>
      <c r="C25" s="180"/>
      <c r="D25" s="180"/>
      <c r="E25" s="188"/>
      <c r="F25" s="189"/>
      <c r="G25" s="182"/>
      <c r="H25" s="67"/>
      <c r="I25" s="65"/>
      <c r="J25" s="65"/>
      <c r="K25" s="187"/>
      <c r="L25" s="176"/>
      <c r="M25" s="65"/>
    </row>
    <row r="26" spans="1:13" ht="4.9000000000000004" customHeight="1">
      <c r="B26" s="65"/>
      <c r="C26" s="65"/>
      <c r="D26" s="65"/>
      <c r="E26" s="65"/>
      <c r="F26" s="65"/>
      <c r="G26" s="65"/>
      <c r="H26" s="65"/>
      <c r="I26" s="65"/>
      <c r="J26" s="65"/>
      <c r="K26" s="190"/>
      <c r="L26" s="177"/>
      <c r="M26" s="65"/>
    </row>
    <row r="27" spans="1:13" ht="4.9000000000000004" customHeight="1">
      <c r="B27" s="65"/>
      <c r="C27" s="65"/>
      <c r="D27" s="65"/>
      <c r="E27" s="65"/>
      <c r="F27" s="65"/>
      <c r="G27" s="65"/>
      <c r="H27" s="65"/>
      <c r="I27" s="65"/>
      <c r="J27" s="65"/>
      <c r="K27" s="173"/>
      <c r="L27" s="70"/>
      <c r="M27" s="68"/>
    </row>
    <row r="28" spans="1:13" ht="4.5" customHeight="1">
      <c r="A28" s="178">
        <v>5</v>
      </c>
      <c r="B28" s="179"/>
      <c r="C28" s="180"/>
      <c r="D28" s="180"/>
      <c r="E28" s="188" t="str">
        <f>Entries!$F$11</f>
        <v>S White</v>
      </c>
      <c r="F28" s="189"/>
      <c r="G28" s="185" t="str">
        <f>IF(E28="Bye",E32,IF(F28=F32,"",IF(F28="For",E32,IF(F32="For",E28,IF(F28&gt;F32,E28,E32)))))</f>
        <v/>
      </c>
      <c r="H28" s="168"/>
      <c r="I28" s="71"/>
      <c r="J28" s="71"/>
      <c r="K28" s="173"/>
      <c r="L28" s="70"/>
      <c r="M28" s="68"/>
    </row>
    <row r="29" spans="1:13" ht="4.5" customHeight="1">
      <c r="A29" s="178"/>
      <c r="B29" s="179"/>
      <c r="C29" s="180"/>
      <c r="D29" s="180"/>
      <c r="E29" s="188"/>
      <c r="F29" s="189"/>
      <c r="G29" s="185"/>
      <c r="H29" s="169"/>
      <c r="I29" s="71"/>
      <c r="J29" s="71"/>
      <c r="K29" s="173"/>
      <c r="L29" s="70"/>
      <c r="M29" s="68"/>
    </row>
    <row r="30" spans="1:13" ht="4.5" customHeight="1">
      <c r="A30" s="178"/>
      <c r="B30" s="179"/>
      <c r="C30" s="180"/>
      <c r="D30" s="180"/>
      <c r="E30" s="188"/>
      <c r="F30" s="189"/>
      <c r="G30" s="185"/>
      <c r="H30" s="169"/>
      <c r="I30" s="71"/>
      <c r="J30" s="71"/>
      <c r="K30" s="174"/>
      <c r="L30" s="70"/>
      <c r="M30" s="68"/>
    </row>
    <row r="31" spans="1:13" ht="4.5" customHeight="1">
      <c r="A31" s="178"/>
      <c r="B31" s="179"/>
      <c r="C31" s="180"/>
      <c r="D31" s="180"/>
      <c r="E31" s="188"/>
      <c r="F31" s="189"/>
      <c r="G31" s="185"/>
      <c r="H31" s="170"/>
      <c r="I31" s="71"/>
      <c r="J31" s="71"/>
      <c r="K31" s="72"/>
      <c r="L31" s="73"/>
      <c r="M31" s="68"/>
    </row>
    <row r="32" spans="1:13" ht="4.5" customHeight="1">
      <c r="A32" s="178">
        <v>6</v>
      </c>
      <c r="B32" s="179"/>
      <c r="C32" s="180"/>
      <c r="D32" s="180"/>
      <c r="E32" s="188" t="str">
        <f>Entries!$F$12</f>
        <v>W Cocksedge</v>
      </c>
      <c r="F32" s="189"/>
      <c r="G32" s="181"/>
      <c r="H32" s="171"/>
      <c r="I32" s="68"/>
      <c r="J32" s="66"/>
      <c r="K32" s="72"/>
      <c r="L32" s="73"/>
      <c r="M32" s="68"/>
    </row>
    <row r="33" spans="1:13" ht="4.5" customHeight="1">
      <c r="A33" s="178"/>
      <c r="B33" s="179"/>
      <c r="C33" s="180"/>
      <c r="D33" s="180"/>
      <c r="E33" s="188"/>
      <c r="F33" s="189"/>
      <c r="G33" s="182"/>
      <c r="H33" s="172"/>
      <c r="I33" s="185" t="str">
        <f>IF(H28=H38,"",IF(H28="For",G38,IF(H38="For",G28,IF(H28&gt;H38,G28,G38))))</f>
        <v/>
      </c>
      <c r="J33" s="168"/>
      <c r="K33" s="72"/>
      <c r="L33" s="73"/>
      <c r="M33" s="68"/>
    </row>
    <row r="34" spans="1:13" ht="4.5" customHeight="1">
      <c r="A34" s="178"/>
      <c r="B34" s="179"/>
      <c r="C34" s="180"/>
      <c r="D34" s="180"/>
      <c r="E34" s="188"/>
      <c r="F34" s="189"/>
      <c r="G34" s="182"/>
      <c r="H34" s="172"/>
      <c r="I34" s="185"/>
      <c r="J34" s="169"/>
      <c r="K34" s="72"/>
      <c r="L34" s="73"/>
      <c r="M34" s="68"/>
    </row>
    <row r="35" spans="1:13" ht="4.5" customHeight="1">
      <c r="A35" s="178"/>
      <c r="B35" s="179"/>
      <c r="C35" s="180"/>
      <c r="D35" s="180"/>
      <c r="E35" s="188"/>
      <c r="F35" s="189"/>
      <c r="G35" s="182"/>
      <c r="H35" s="172"/>
      <c r="I35" s="185"/>
      <c r="J35" s="169"/>
      <c r="K35" s="72"/>
      <c r="L35" s="73"/>
      <c r="M35" s="68"/>
    </row>
    <row r="36" spans="1:13" ht="4.9000000000000004" customHeight="1">
      <c r="B36" s="65"/>
      <c r="C36" s="65"/>
      <c r="D36" s="65"/>
      <c r="E36" s="65"/>
      <c r="F36" s="65"/>
      <c r="G36" s="65"/>
      <c r="H36" s="65"/>
      <c r="I36" s="185"/>
      <c r="J36" s="170"/>
      <c r="K36" s="72"/>
      <c r="L36" s="73"/>
      <c r="M36" s="68"/>
    </row>
    <row r="37" spans="1:13" ht="4.9000000000000004" customHeight="1">
      <c r="B37" s="65"/>
      <c r="C37" s="65"/>
      <c r="D37" s="65"/>
      <c r="E37" s="65"/>
      <c r="F37" s="65"/>
      <c r="G37" s="65"/>
      <c r="H37" s="65"/>
      <c r="I37" s="181"/>
      <c r="J37" s="67"/>
      <c r="K37" s="74"/>
      <c r="L37" s="73"/>
      <c r="M37" s="68"/>
    </row>
    <row r="38" spans="1:13" ht="4.5" customHeight="1">
      <c r="A38" s="178">
        <v>7</v>
      </c>
      <c r="B38" s="179"/>
      <c r="C38" s="180"/>
      <c r="D38" s="180"/>
      <c r="E38" s="188" t="str">
        <f>Entries!$F$13</f>
        <v>Bye</v>
      </c>
      <c r="F38" s="189"/>
      <c r="G38" s="185" t="str">
        <f>IF(E38="Bye",E42,IF(F38=F42,"",IF(F38="For",E42,IF(F42="For",E38,IF(F38&gt;F42,E38,E42)))))</f>
        <v>A Cobbin</v>
      </c>
      <c r="H38" s="168"/>
      <c r="I38" s="182"/>
      <c r="J38" s="67"/>
      <c r="K38" s="74"/>
      <c r="L38" s="73"/>
      <c r="M38" s="68"/>
    </row>
    <row r="39" spans="1:13" ht="4.5" customHeight="1">
      <c r="A39" s="178"/>
      <c r="B39" s="179"/>
      <c r="C39" s="180"/>
      <c r="D39" s="180"/>
      <c r="E39" s="188"/>
      <c r="F39" s="189"/>
      <c r="G39" s="185"/>
      <c r="H39" s="169"/>
      <c r="I39" s="182"/>
      <c r="J39" s="67"/>
      <c r="K39" s="74"/>
      <c r="L39" s="73"/>
      <c r="M39" s="68"/>
    </row>
    <row r="40" spans="1:13" ht="4.5" customHeight="1">
      <c r="A40" s="178"/>
      <c r="B40" s="179"/>
      <c r="C40" s="180"/>
      <c r="D40" s="180"/>
      <c r="E40" s="188"/>
      <c r="F40" s="189"/>
      <c r="G40" s="185"/>
      <c r="H40" s="169"/>
      <c r="I40" s="182"/>
      <c r="J40" s="67"/>
      <c r="K40" s="74"/>
      <c r="L40" s="73"/>
      <c r="M40" s="68"/>
    </row>
    <row r="41" spans="1:13" ht="4.5" customHeight="1">
      <c r="A41" s="178"/>
      <c r="B41" s="179"/>
      <c r="C41" s="180"/>
      <c r="D41" s="180"/>
      <c r="E41" s="188"/>
      <c r="F41" s="189"/>
      <c r="G41" s="185"/>
      <c r="H41" s="170"/>
      <c r="I41" s="68"/>
      <c r="J41" s="66"/>
      <c r="K41" s="74"/>
      <c r="L41" s="73"/>
      <c r="M41" s="68"/>
    </row>
    <row r="42" spans="1:13" ht="4.5" customHeight="1">
      <c r="A42" s="178">
        <v>8</v>
      </c>
      <c r="B42" s="179"/>
      <c r="C42" s="180"/>
      <c r="D42" s="180"/>
      <c r="E42" s="188" t="str">
        <f>Entries!$F$14</f>
        <v>A Cobbin</v>
      </c>
      <c r="F42" s="189"/>
      <c r="G42" s="181"/>
      <c r="H42" s="67"/>
      <c r="I42" s="65"/>
      <c r="J42" s="65"/>
      <c r="K42" s="74"/>
      <c r="L42" s="73"/>
      <c r="M42" s="68"/>
    </row>
    <row r="43" spans="1:13" ht="4.5" customHeight="1">
      <c r="A43" s="178"/>
      <c r="B43" s="179"/>
      <c r="C43" s="180"/>
      <c r="D43" s="180"/>
      <c r="E43" s="188"/>
      <c r="F43" s="189"/>
      <c r="G43" s="182"/>
      <c r="H43" s="67"/>
      <c r="I43" s="65"/>
      <c r="J43" s="65"/>
      <c r="K43" s="74"/>
      <c r="L43" s="73"/>
      <c r="M43" s="189" t="str">
        <f>IF(L23=L63,"",IF(L23="For",K63,IF(L63="For",K23,IF(L23&gt;L63,K23,K63))))</f>
        <v/>
      </c>
    </row>
    <row r="44" spans="1:13" ht="4.5" customHeight="1">
      <c r="A44" s="178"/>
      <c r="B44" s="179"/>
      <c r="C44" s="180"/>
      <c r="D44" s="180"/>
      <c r="E44" s="188"/>
      <c r="F44" s="189"/>
      <c r="G44" s="182"/>
      <c r="H44" s="67"/>
      <c r="I44" s="65"/>
      <c r="J44" s="65"/>
      <c r="K44" s="74"/>
      <c r="L44" s="73"/>
      <c r="M44" s="189"/>
    </row>
    <row r="45" spans="1:13" ht="4.5" customHeight="1">
      <c r="A45" s="178"/>
      <c r="B45" s="179"/>
      <c r="C45" s="180"/>
      <c r="D45" s="180"/>
      <c r="E45" s="188"/>
      <c r="F45" s="189"/>
      <c r="G45" s="182"/>
      <c r="H45" s="67"/>
      <c r="I45" s="65"/>
      <c r="J45" s="65"/>
      <c r="K45" s="74"/>
      <c r="L45" s="73"/>
      <c r="M45" s="189"/>
    </row>
    <row r="46" spans="1:13" ht="4.9000000000000004" customHeight="1">
      <c r="B46" s="65"/>
      <c r="C46" s="65"/>
      <c r="D46" s="65"/>
      <c r="E46" s="65"/>
      <c r="F46" s="65"/>
      <c r="G46" s="65"/>
      <c r="H46" s="65"/>
      <c r="I46" s="65"/>
      <c r="J46" s="65"/>
      <c r="K46" s="74"/>
      <c r="L46" s="73"/>
      <c r="M46" s="189"/>
    </row>
    <row r="47" spans="1:13" ht="4.9000000000000004" customHeight="1">
      <c r="B47" s="65"/>
      <c r="C47" s="65"/>
      <c r="D47" s="65"/>
      <c r="E47" s="65"/>
      <c r="F47" s="65"/>
      <c r="G47" s="65"/>
      <c r="H47" s="65"/>
      <c r="I47" s="65"/>
      <c r="J47" s="65"/>
      <c r="K47" s="74"/>
      <c r="L47" s="73"/>
      <c r="M47" s="173"/>
    </row>
    <row r="48" spans="1:13" ht="4.5" customHeight="1">
      <c r="A48" s="178">
        <v>9</v>
      </c>
      <c r="B48" s="179"/>
      <c r="C48" s="180"/>
      <c r="D48" s="180"/>
      <c r="E48" s="188" t="str">
        <f>Entries!$F$15</f>
        <v>Bye</v>
      </c>
      <c r="F48" s="189"/>
      <c r="G48" s="185" t="str">
        <f>IF(E48="Bye",E52,IF(F48=F52,"",IF(F48="For",E52,IF(F52="For",E48,IF(F48&gt;F52,E48,E52)))))</f>
        <v>J Aurisch</v>
      </c>
      <c r="H48" s="168"/>
      <c r="I48" s="65"/>
      <c r="J48" s="65"/>
      <c r="K48" s="74"/>
      <c r="L48" s="73"/>
      <c r="M48" s="173"/>
    </row>
    <row r="49" spans="1:13" ht="4.5" customHeight="1">
      <c r="A49" s="178"/>
      <c r="B49" s="179"/>
      <c r="C49" s="180"/>
      <c r="D49" s="180"/>
      <c r="E49" s="188"/>
      <c r="F49" s="189"/>
      <c r="G49" s="185"/>
      <c r="H49" s="169"/>
      <c r="I49" s="65"/>
      <c r="J49" s="65"/>
      <c r="K49" s="74"/>
      <c r="L49" s="73"/>
      <c r="M49" s="173"/>
    </row>
    <row r="50" spans="1:13" ht="4.5" customHeight="1">
      <c r="A50" s="178"/>
      <c r="B50" s="179"/>
      <c r="C50" s="180"/>
      <c r="D50" s="180"/>
      <c r="E50" s="188"/>
      <c r="F50" s="189"/>
      <c r="G50" s="185"/>
      <c r="H50" s="169"/>
      <c r="I50" s="65"/>
      <c r="J50" s="65"/>
      <c r="K50" s="74"/>
      <c r="L50" s="73"/>
      <c r="M50" s="174"/>
    </row>
    <row r="51" spans="1:13" ht="4.5" customHeight="1">
      <c r="A51" s="178"/>
      <c r="B51" s="179"/>
      <c r="C51" s="180"/>
      <c r="D51" s="180"/>
      <c r="E51" s="188"/>
      <c r="F51" s="189"/>
      <c r="G51" s="185"/>
      <c r="H51" s="170"/>
      <c r="I51" s="65"/>
      <c r="J51" s="65"/>
      <c r="K51" s="74"/>
      <c r="L51" s="73"/>
      <c r="M51" s="72"/>
    </row>
    <row r="52" spans="1:13" ht="4.5" customHeight="1">
      <c r="A52" s="178">
        <v>10</v>
      </c>
      <c r="B52" s="179"/>
      <c r="C52" s="180"/>
      <c r="D52" s="180"/>
      <c r="E52" s="188" t="str">
        <f>Entries!$F$16</f>
        <v>J Aurisch</v>
      </c>
      <c r="F52" s="189"/>
      <c r="G52" s="181"/>
      <c r="H52" s="171"/>
      <c r="I52" s="68"/>
      <c r="J52" s="66"/>
      <c r="K52" s="74"/>
      <c r="L52" s="73"/>
      <c r="M52" s="72"/>
    </row>
    <row r="53" spans="1:13" ht="4.5" customHeight="1">
      <c r="A53" s="178"/>
      <c r="B53" s="179"/>
      <c r="C53" s="180"/>
      <c r="D53" s="180"/>
      <c r="E53" s="188"/>
      <c r="F53" s="189"/>
      <c r="G53" s="182"/>
      <c r="H53" s="172"/>
      <c r="I53" s="183" t="str">
        <f>IF(H48=H58,"",IF(H48="For",G58,IF(H58="For",G48,IF(H48&gt;H58,G48,G58))))</f>
        <v/>
      </c>
      <c r="J53" s="168"/>
      <c r="K53" s="74"/>
      <c r="L53" s="73"/>
      <c r="M53" s="72"/>
    </row>
    <row r="54" spans="1:13" ht="4.5" customHeight="1">
      <c r="A54" s="178"/>
      <c r="B54" s="179"/>
      <c r="C54" s="180"/>
      <c r="D54" s="180"/>
      <c r="E54" s="188"/>
      <c r="F54" s="189"/>
      <c r="G54" s="182"/>
      <c r="H54" s="172"/>
      <c r="I54" s="183"/>
      <c r="J54" s="169"/>
      <c r="K54" s="74"/>
      <c r="L54" s="73"/>
      <c r="M54" s="72"/>
    </row>
    <row r="55" spans="1:13" ht="4.5" customHeight="1">
      <c r="A55" s="178"/>
      <c r="B55" s="179"/>
      <c r="C55" s="180"/>
      <c r="D55" s="180"/>
      <c r="E55" s="188"/>
      <c r="F55" s="189"/>
      <c r="G55" s="182"/>
      <c r="H55" s="172"/>
      <c r="I55" s="183"/>
      <c r="J55" s="169"/>
      <c r="K55" s="74"/>
      <c r="L55" s="73"/>
      <c r="M55" s="72"/>
    </row>
    <row r="56" spans="1:13" ht="4.9000000000000004" customHeight="1">
      <c r="B56" s="65"/>
      <c r="C56" s="65"/>
      <c r="D56" s="65"/>
      <c r="E56" s="65"/>
      <c r="F56" s="65"/>
      <c r="G56" s="65"/>
      <c r="H56" s="65"/>
      <c r="I56" s="184"/>
      <c r="J56" s="170"/>
      <c r="K56" s="74"/>
      <c r="L56" s="73"/>
      <c r="M56" s="72"/>
    </row>
    <row r="57" spans="1:13" ht="4.9000000000000004" customHeight="1">
      <c r="B57" s="65"/>
      <c r="C57" s="65"/>
      <c r="D57" s="65"/>
      <c r="E57" s="65"/>
      <c r="F57" s="65"/>
      <c r="G57" s="65"/>
      <c r="H57" s="65"/>
      <c r="I57" s="181"/>
      <c r="J57" s="67"/>
      <c r="K57" s="72"/>
      <c r="L57" s="73"/>
      <c r="M57" s="72"/>
    </row>
    <row r="58" spans="1:13" ht="5.25" customHeight="1">
      <c r="A58" s="178">
        <v>11</v>
      </c>
      <c r="B58" s="179"/>
      <c r="C58" s="180"/>
      <c r="D58" s="180"/>
      <c r="E58" s="188" t="str">
        <f>Entries!$F$17</f>
        <v>Bye</v>
      </c>
      <c r="F58" s="189"/>
      <c r="G58" s="185" t="str">
        <f>IF(E58="Bye",E62,IF(F58=F62,"",IF(F58="For",E62,IF(F62="For",E58,IF(F58&gt;F62,E58,E62)))))</f>
        <v>N Morris</v>
      </c>
      <c r="H58" s="168"/>
      <c r="I58" s="182"/>
      <c r="J58" s="67"/>
      <c r="K58" s="72"/>
      <c r="L58" s="73"/>
      <c r="M58" s="72"/>
    </row>
    <row r="59" spans="1:13" ht="5.25" customHeight="1">
      <c r="A59" s="178"/>
      <c r="B59" s="179"/>
      <c r="C59" s="180"/>
      <c r="D59" s="180"/>
      <c r="E59" s="188"/>
      <c r="F59" s="189"/>
      <c r="G59" s="185"/>
      <c r="H59" s="169"/>
      <c r="I59" s="182"/>
      <c r="J59" s="67"/>
      <c r="K59" s="72"/>
      <c r="L59" s="73"/>
      <c r="M59" s="72"/>
    </row>
    <row r="60" spans="1:13" ht="5.25" customHeight="1">
      <c r="A60" s="178"/>
      <c r="B60" s="179"/>
      <c r="C60" s="180"/>
      <c r="D60" s="180"/>
      <c r="E60" s="188"/>
      <c r="F60" s="189"/>
      <c r="G60" s="185"/>
      <c r="H60" s="169"/>
      <c r="I60" s="182"/>
      <c r="J60" s="67"/>
      <c r="K60" s="72"/>
      <c r="L60" s="73"/>
      <c r="M60" s="72"/>
    </row>
    <row r="61" spans="1:13" ht="5.25" customHeight="1">
      <c r="A61" s="178"/>
      <c r="B61" s="179"/>
      <c r="C61" s="180"/>
      <c r="D61" s="180"/>
      <c r="E61" s="188"/>
      <c r="F61" s="189"/>
      <c r="G61" s="185"/>
      <c r="H61" s="170"/>
      <c r="I61" s="68"/>
      <c r="J61" s="69"/>
      <c r="K61" s="72"/>
      <c r="L61" s="73"/>
      <c r="M61" s="72"/>
    </row>
    <row r="62" spans="1:13" ht="5.25" customHeight="1">
      <c r="A62" s="178">
        <v>12</v>
      </c>
      <c r="B62" s="179"/>
      <c r="C62" s="180"/>
      <c r="D62" s="180"/>
      <c r="E62" s="188" t="str">
        <f>Entries!$F$18</f>
        <v>N Morris</v>
      </c>
      <c r="F62" s="189"/>
      <c r="G62" s="181"/>
      <c r="H62" s="67"/>
      <c r="I62" s="66"/>
      <c r="J62" s="65"/>
      <c r="K62" s="72"/>
      <c r="L62" s="77"/>
      <c r="M62" s="72"/>
    </row>
    <row r="63" spans="1:13" ht="5.25" customHeight="1">
      <c r="A63" s="178"/>
      <c r="B63" s="179"/>
      <c r="C63" s="180"/>
      <c r="D63" s="180"/>
      <c r="E63" s="188"/>
      <c r="F63" s="189"/>
      <c r="G63" s="182"/>
      <c r="H63" s="67"/>
      <c r="I63" s="66"/>
      <c r="J63" s="65"/>
      <c r="K63" s="186" t="str">
        <f>IF(J53=J73,"",IF(J53="For",I73,IF(J73="For",I53,IF(J53&gt;J73,I53,I73))))</f>
        <v/>
      </c>
      <c r="L63" s="175"/>
      <c r="M63" s="72"/>
    </row>
    <row r="64" spans="1:13" ht="5.25" customHeight="1">
      <c r="A64" s="178"/>
      <c r="B64" s="179"/>
      <c r="C64" s="180"/>
      <c r="D64" s="180"/>
      <c r="E64" s="188"/>
      <c r="F64" s="189"/>
      <c r="G64" s="182"/>
      <c r="H64" s="67"/>
      <c r="I64" s="66"/>
      <c r="J64" s="65"/>
      <c r="K64" s="187"/>
      <c r="L64" s="176"/>
      <c r="M64" s="72"/>
    </row>
    <row r="65" spans="1:13" ht="5.25" customHeight="1">
      <c r="A65" s="178"/>
      <c r="B65" s="179"/>
      <c r="C65" s="180"/>
      <c r="D65" s="180"/>
      <c r="E65" s="188"/>
      <c r="F65" s="189"/>
      <c r="G65" s="182"/>
      <c r="H65" s="67"/>
      <c r="I65" s="66"/>
      <c r="J65" s="65"/>
      <c r="K65" s="187"/>
      <c r="L65" s="176"/>
      <c r="M65" s="72"/>
    </row>
    <row r="66" spans="1:13" ht="4.9000000000000004" customHeight="1">
      <c r="B66" s="65"/>
      <c r="C66" s="65"/>
      <c r="D66" s="65"/>
      <c r="E66" s="65"/>
      <c r="F66" s="65"/>
      <c r="G66" s="65"/>
      <c r="H66" s="65"/>
      <c r="I66" s="66"/>
      <c r="J66" s="65"/>
      <c r="K66" s="187"/>
      <c r="L66" s="177"/>
      <c r="M66" s="72"/>
    </row>
    <row r="67" spans="1:13" ht="4.9000000000000004" customHeight="1">
      <c r="B67" s="65"/>
      <c r="C67" s="65"/>
      <c r="D67" s="65"/>
      <c r="E67" s="65"/>
      <c r="F67" s="65"/>
      <c r="G67" s="65"/>
      <c r="H67" s="65"/>
      <c r="I67" s="66"/>
      <c r="J67" s="65"/>
      <c r="K67" s="173"/>
      <c r="L67" s="75"/>
      <c r="M67" s="74"/>
    </row>
    <row r="68" spans="1:13" ht="3.75" customHeight="1">
      <c r="A68" s="178">
        <v>13</v>
      </c>
      <c r="B68" s="179"/>
      <c r="C68" s="180"/>
      <c r="D68" s="180"/>
      <c r="E68" s="188" t="str">
        <f>Entries!$F$19</f>
        <v>Bye</v>
      </c>
      <c r="F68" s="189"/>
      <c r="G68" s="185" t="str">
        <f>IF(E68="Bye",E72,IF(F68=F72,"",IF(F68="For",E72,IF(F72="For",E68,IF(F68&gt;F72,E68,E72)))))</f>
        <v>J Cassidy</v>
      </c>
      <c r="H68" s="168"/>
      <c r="I68" s="71"/>
      <c r="J68" s="71"/>
      <c r="K68" s="173"/>
      <c r="L68" s="75"/>
      <c r="M68" s="74"/>
    </row>
    <row r="69" spans="1:13" ht="3.75" customHeight="1">
      <c r="A69" s="178"/>
      <c r="B69" s="179"/>
      <c r="C69" s="180"/>
      <c r="D69" s="180"/>
      <c r="E69" s="188"/>
      <c r="F69" s="189"/>
      <c r="G69" s="185"/>
      <c r="H69" s="169"/>
      <c r="I69" s="71"/>
      <c r="J69" s="71"/>
      <c r="K69" s="173"/>
      <c r="L69" s="75"/>
      <c r="M69" s="74"/>
    </row>
    <row r="70" spans="1:13" ht="3.75" customHeight="1">
      <c r="A70" s="178"/>
      <c r="B70" s="179"/>
      <c r="C70" s="180"/>
      <c r="D70" s="180"/>
      <c r="E70" s="188"/>
      <c r="F70" s="189"/>
      <c r="G70" s="185"/>
      <c r="H70" s="169"/>
      <c r="I70" s="71"/>
      <c r="J70" s="71"/>
      <c r="K70" s="174"/>
      <c r="L70" s="75"/>
      <c r="M70" s="74"/>
    </row>
    <row r="71" spans="1:13" ht="3.75" customHeight="1">
      <c r="A71" s="178"/>
      <c r="B71" s="179"/>
      <c r="C71" s="180"/>
      <c r="D71" s="180"/>
      <c r="E71" s="188"/>
      <c r="F71" s="189"/>
      <c r="G71" s="185"/>
      <c r="H71" s="170"/>
      <c r="I71" s="71"/>
      <c r="J71" s="71"/>
      <c r="K71" s="72"/>
      <c r="L71" s="76"/>
      <c r="M71" s="74"/>
    </row>
    <row r="72" spans="1:13" ht="3.75" customHeight="1">
      <c r="A72" s="178">
        <v>14</v>
      </c>
      <c r="B72" s="179"/>
      <c r="C72" s="180"/>
      <c r="D72" s="180"/>
      <c r="E72" s="188" t="str">
        <f>Entries!$F$20</f>
        <v>J Cassidy</v>
      </c>
      <c r="F72" s="189"/>
      <c r="G72" s="181"/>
      <c r="H72" s="171"/>
      <c r="I72" s="68"/>
      <c r="J72" s="66"/>
      <c r="K72" s="72"/>
      <c r="L72" s="76"/>
      <c r="M72" s="74"/>
    </row>
    <row r="73" spans="1:13" ht="3.75" customHeight="1">
      <c r="A73" s="178"/>
      <c r="B73" s="179"/>
      <c r="C73" s="180"/>
      <c r="D73" s="180"/>
      <c r="E73" s="188"/>
      <c r="F73" s="189"/>
      <c r="G73" s="182"/>
      <c r="H73" s="172"/>
      <c r="I73" s="185" t="str">
        <f>IF(H68=H78,"",IF(H68="For",G78,IF(H78="For",G68,IF(H68&gt;H78,G68,G78))))</f>
        <v/>
      </c>
      <c r="J73" s="168"/>
      <c r="K73" s="72"/>
      <c r="L73" s="76"/>
      <c r="M73" s="74"/>
    </row>
    <row r="74" spans="1:13" ht="3.75" customHeight="1">
      <c r="A74" s="178"/>
      <c r="B74" s="179"/>
      <c r="C74" s="180"/>
      <c r="D74" s="180"/>
      <c r="E74" s="188"/>
      <c r="F74" s="189"/>
      <c r="G74" s="182"/>
      <c r="H74" s="172"/>
      <c r="I74" s="185"/>
      <c r="J74" s="169"/>
      <c r="K74" s="72"/>
      <c r="L74" s="76"/>
      <c r="M74" s="74"/>
    </row>
    <row r="75" spans="1:13" ht="3.75" customHeight="1">
      <c r="A75" s="178"/>
      <c r="B75" s="179"/>
      <c r="C75" s="180"/>
      <c r="D75" s="180"/>
      <c r="E75" s="188"/>
      <c r="F75" s="189"/>
      <c r="G75" s="182"/>
      <c r="H75" s="172"/>
      <c r="I75" s="185"/>
      <c r="J75" s="169"/>
      <c r="K75" s="72"/>
      <c r="L75" s="76"/>
      <c r="M75" s="74"/>
    </row>
    <row r="76" spans="1:13" ht="4.9000000000000004" customHeight="1">
      <c r="B76" s="65"/>
      <c r="C76" s="65"/>
      <c r="D76" s="65"/>
      <c r="E76" s="65"/>
      <c r="F76" s="65"/>
      <c r="G76" s="65"/>
      <c r="H76" s="65"/>
      <c r="I76" s="185"/>
      <c r="J76" s="170"/>
      <c r="K76" s="72"/>
      <c r="L76" s="76"/>
      <c r="M76" s="74"/>
    </row>
    <row r="77" spans="1:13" ht="4.9000000000000004" customHeight="1">
      <c r="B77" s="65"/>
      <c r="C77" s="65"/>
      <c r="D77" s="65"/>
      <c r="E77" s="65"/>
      <c r="F77" s="65"/>
      <c r="G77" s="65"/>
      <c r="H77" s="65"/>
      <c r="I77" s="181"/>
      <c r="J77" s="67"/>
      <c r="K77" s="74"/>
      <c r="L77" s="74"/>
      <c r="M77" s="74"/>
    </row>
    <row r="78" spans="1:13" ht="3.75" customHeight="1">
      <c r="A78" s="178">
        <v>15</v>
      </c>
      <c r="B78" s="179"/>
      <c r="C78" s="180"/>
      <c r="D78" s="180"/>
      <c r="E78" s="188" t="str">
        <f>Entries!$F$21</f>
        <v>Bye</v>
      </c>
      <c r="F78" s="189"/>
      <c r="G78" s="185" t="str">
        <f>IF(E78="Bye",E82,IF(F78=F82,"",IF(F78="For",E82,IF(F82="For",E78,IF(F78&gt;F82,E78,E82)))))</f>
        <v>M Boyd</v>
      </c>
      <c r="H78" s="168"/>
      <c r="I78" s="182"/>
      <c r="J78" s="67"/>
      <c r="K78" s="74"/>
      <c r="L78" s="74"/>
      <c r="M78" s="74"/>
    </row>
    <row r="79" spans="1:13" ht="3.75" customHeight="1">
      <c r="A79" s="178"/>
      <c r="B79" s="179"/>
      <c r="C79" s="180"/>
      <c r="D79" s="180"/>
      <c r="E79" s="188"/>
      <c r="F79" s="189"/>
      <c r="G79" s="185"/>
      <c r="H79" s="169"/>
      <c r="I79" s="182"/>
      <c r="J79" s="67"/>
      <c r="K79" s="74"/>
      <c r="L79" s="74"/>
      <c r="M79" s="74"/>
    </row>
    <row r="80" spans="1:13" ht="3.75" customHeight="1">
      <c r="A80" s="178"/>
      <c r="B80" s="179"/>
      <c r="C80" s="180"/>
      <c r="D80" s="180"/>
      <c r="E80" s="188"/>
      <c r="F80" s="189"/>
      <c r="G80" s="185"/>
      <c r="H80" s="169"/>
      <c r="I80" s="182"/>
      <c r="J80" s="67"/>
      <c r="K80" s="74"/>
      <c r="L80" s="74"/>
      <c r="M80" s="74"/>
    </row>
    <row r="81" spans="1:14" ht="3.75" customHeight="1">
      <c r="A81" s="178"/>
      <c r="B81" s="179"/>
      <c r="C81" s="180"/>
      <c r="D81" s="180"/>
      <c r="E81" s="188"/>
      <c r="F81" s="189"/>
      <c r="G81" s="185"/>
      <c r="H81" s="170"/>
      <c r="I81" s="68"/>
      <c r="J81" s="66"/>
      <c r="K81" s="74"/>
      <c r="L81" s="74"/>
      <c r="M81" s="74"/>
    </row>
    <row r="82" spans="1:14" ht="3.75" customHeight="1">
      <c r="A82" s="178">
        <v>16</v>
      </c>
      <c r="B82" s="179"/>
      <c r="C82" s="180"/>
      <c r="D82" s="180"/>
      <c r="E82" s="188" t="str">
        <f>Entries!$F$22</f>
        <v>M Boyd</v>
      </c>
      <c r="F82" s="189"/>
      <c r="G82" s="181"/>
      <c r="H82" s="67"/>
      <c r="I82" s="65"/>
      <c r="J82" s="65"/>
      <c r="K82" s="74"/>
      <c r="L82" s="74"/>
      <c r="M82" s="74"/>
    </row>
    <row r="83" spans="1:14" ht="3.75" customHeight="1">
      <c r="A83" s="178"/>
      <c r="B83" s="179"/>
      <c r="C83" s="180"/>
      <c r="D83" s="180"/>
      <c r="E83" s="188"/>
      <c r="F83" s="189"/>
      <c r="G83" s="182"/>
      <c r="H83" s="67"/>
      <c r="I83" s="65"/>
      <c r="J83" s="65"/>
      <c r="K83" s="74"/>
      <c r="L83" s="74"/>
      <c r="M83" s="74"/>
    </row>
    <row r="84" spans="1:14" ht="3.75" customHeight="1">
      <c r="A84" s="178"/>
      <c r="B84" s="179"/>
      <c r="C84" s="180"/>
      <c r="D84" s="180"/>
      <c r="E84" s="188"/>
      <c r="F84" s="189"/>
      <c r="G84" s="182"/>
      <c r="H84" s="67"/>
      <c r="I84" s="65"/>
      <c r="J84" s="65"/>
      <c r="K84" s="74"/>
      <c r="L84" s="74"/>
      <c r="M84" s="74"/>
    </row>
    <row r="85" spans="1:14" ht="3.75" customHeight="1">
      <c r="A85" s="178"/>
      <c r="B85" s="179"/>
      <c r="C85" s="180"/>
      <c r="D85" s="180"/>
      <c r="E85" s="188"/>
      <c r="F85" s="189"/>
      <c r="G85" s="182"/>
      <c r="H85" s="67"/>
      <c r="I85" s="65"/>
      <c r="J85" s="65"/>
      <c r="K85" s="74"/>
      <c r="L85" s="74"/>
      <c r="M85" s="74"/>
    </row>
    <row r="86" spans="1:14" ht="4.9000000000000004" customHeight="1">
      <c r="B86" s="65"/>
      <c r="C86" s="65"/>
      <c r="D86" s="65"/>
      <c r="E86" s="65"/>
      <c r="F86" s="65"/>
      <c r="G86" s="65"/>
      <c r="H86" s="65"/>
      <c r="I86" s="65"/>
      <c r="J86" s="65"/>
      <c r="K86" s="74"/>
      <c r="L86" s="74"/>
      <c r="M86" s="74"/>
    </row>
    <row r="87" spans="1:14" ht="3.6" customHeight="1">
      <c r="F87" s="65"/>
      <c r="G87" s="65"/>
      <c r="H87" s="65"/>
      <c r="N87" s="78"/>
    </row>
    <row r="88" spans="1:14">
      <c r="F88" s="65"/>
      <c r="H88" s="65"/>
    </row>
  </sheetData>
  <sheetProtection selectLockedCells="1"/>
  <mergeCells count="147">
    <mergeCell ref="H8:H11"/>
    <mergeCell ref="E12:E15"/>
    <mergeCell ref="F12:F15"/>
    <mergeCell ref="B6:E6"/>
    <mergeCell ref="E8:E11"/>
    <mergeCell ref="F8:F11"/>
    <mergeCell ref="G8:G11"/>
    <mergeCell ref="G12:G15"/>
    <mergeCell ref="H12:H15"/>
    <mergeCell ref="A8:A11"/>
    <mergeCell ref="B8:B11"/>
    <mergeCell ref="C8:C11"/>
    <mergeCell ref="D8:D11"/>
    <mergeCell ref="A12:A15"/>
    <mergeCell ref="B12:B15"/>
    <mergeCell ref="C12:C15"/>
    <mergeCell ref="D12:D15"/>
    <mergeCell ref="I13:I16"/>
    <mergeCell ref="I17:I20"/>
    <mergeCell ref="A18:A21"/>
    <mergeCell ref="B18:B21"/>
    <mergeCell ref="C18:C21"/>
    <mergeCell ref="D18:D21"/>
    <mergeCell ref="E18:E21"/>
    <mergeCell ref="F18:F21"/>
    <mergeCell ref="G18:G21"/>
    <mergeCell ref="H18:H21"/>
    <mergeCell ref="A22:A25"/>
    <mergeCell ref="B22:B25"/>
    <mergeCell ref="C22:C25"/>
    <mergeCell ref="D22:D25"/>
    <mergeCell ref="E22:E25"/>
    <mergeCell ref="F22:F25"/>
    <mergeCell ref="G22:G25"/>
    <mergeCell ref="K23:K26"/>
    <mergeCell ref="E28:E31"/>
    <mergeCell ref="F28:F31"/>
    <mergeCell ref="G28:G31"/>
    <mergeCell ref="H28:H31"/>
    <mergeCell ref="A28:A31"/>
    <mergeCell ref="B28:B31"/>
    <mergeCell ref="C28:C31"/>
    <mergeCell ref="D28:D31"/>
    <mergeCell ref="A32:A35"/>
    <mergeCell ref="B32:B35"/>
    <mergeCell ref="C32:C35"/>
    <mergeCell ref="D32:D35"/>
    <mergeCell ref="E32:E35"/>
    <mergeCell ref="F32:F35"/>
    <mergeCell ref="G32:G35"/>
    <mergeCell ref="I33:I36"/>
    <mergeCell ref="H32:H35"/>
    <mergeCell ref="I37:I40"/>
    <mergeCell ref="G38:G41"/>
    <mergeCell ref="H38:H41"/>
    <mergeCell ref="A38:A41"/>
    <mergeCell ref="B38:B41"/>
    <mergeCell ref="C38:C41"/>
    <mergeCell ref="D38:D41"/>
    <mergeCell ref="E38:E41"/>
    <mergeCell ref="F38:F41"/>
    <mergeCell ref="M43:M46"/>
    <mergeCell ref="A42:A45"/>
    <mergeCell ref="B42:B45"/>
    <mergeCell ref="C42:C45"/>
    <mergeCell ref="D42:D45"/>
    <mergeCell ref="E48:E51"/>
    <mergeCell ref="F48:F51"/>
    <mergeCell ref="G48:G51"/>
    <mergeCell ref="E42:E45"/>
    <mergeCell ref="F42:F45"/>
    <mergeCell ref="G42:G45"/>
    <mergeCell ref="A48:A51"/>
    <mergeCell ref="B48:B51"/>
    <mergeCell ref="C48:C51"/>
    <mergeCell ref="D48:D51"/>
    <mergeCell ref="E58:E61"/>
    <mergeCell ref="F58:F61"/>
    <mergeCell ref="G58:G61"/>
    <mergeCell ref="E52:E55"/>
    <mergeCell ref="F52:F55"/>
    <mergeCell ref="G52:G55"/>
    <mergeCell ref="A58:A61"/>
    <mergeCell ref="B58:B61"/>
    <mergeCell ref="C58:C61"/>
    <mergeCell ref="D58:D61"/>
    <mergeCell ref="A62:A65"/>
    <mergeCell ref="B62:B65"/>
    <mergeCell ref="C62:C65"/>
    <mergeCell ref="D62:D65"/>
    <mergeCell ref="E68:E71"/>
    <mergeCell ref="F68:F71"/>
    <mergeCell ref="G68:G71"/>
    <mergeCell ref="E62:E65"/>
    <mergeCell ref="F62:F65"/>
    <mergeCell ref="G62:G65"/>
    <mergeCell ref="A68:A71"/>
    <mergeCell ref="B68:B71"/>
    <mergeCell ref="C68:C71"/>
    <mergeCell ref="D68:D71"/>
    <mergeCell ref="A72:A75"/>
    <mergeCell ref="B72:B75"/>
    <mergeCell ref="C72:C75"/>
    <mergeCell ref="D72:D75"/>
    <mergeCell ref="A78:A81"/>
    <mergeCell ref="B78:B81"/>
    <mergeCell ref="C78:C81"/>
    <mergeCell ref="D78:D81"/>
    <mergeCell ref="A82:A85"/>
    <mergeCell ref="B82:B85"/>
    <mergeCell ref="C82:C85"/>
    <mergeCell ref="D82:D85"/>
    <mergeCell ref="J73:J76"/>
    <mergeCell ref="E82:E85"/>
    <mergeCell ref="F82:F85"/>
    <mergeCell ref="G82:G85"/>
    <mergeCell ref="E78:E81"/>
    <mergeCell ref="F78:F81"/>
    <mergeCell ref="G78:G81"/>
    <mergeCell ref="E72:E75"/>
    <mergeCell ref="F72:F75"/>
    <mergeCell ref="G72:G75"/>
    <mergeCell ref="L63:L66"/>
    <mergeCell ref="J13:J16"/>
    <mergeCell ref="J33:J36"/>
    <mergeCell ref="J53:J56"/>
    <mergeCell ref="K27:K30"/>
    <mergeCell ref="K67:K70"/>
    <mergeCell ref="K63:K66"/>
    <mergeCell ref="I57:I60"/>
    <mergeCell ref="I53:I56"/>
    <mergeCell ref="I73:I76"/>
    <mergeCell ref="H58:H61"/>
    <mergeCell ref="H68:H71"/>
    <mergeCell ref="H78:H81"/>
    <mergeCell ref="I77:I80"/>
    <mergeCell ref="H72:H75"/>
    <mergeCell ref="A1:M1"/>
    <mergeCell ref="A2:M2"/>
    <mergeCell ref="H48:H51"/>
    <mergeCell ref="H52:H55"/>
    <mergeCell ref="M47:M50"/>
    <mergeCell ref="L23:L26"/>
    <mergeCell ref="A52:A55"/>
    <mergeCell ref="B52:B55"/>
    <mergeCell ref="C52:C55"/>
    <mergeCell ref="D52:D55"/>
  </mergeCells>
  <phoneticPr fontId="1" type="noConversion"/>
  <pageMargins left="0.15748031496063" right="0.15748031496063" top="0.44488189" bottom="0.15748031496063" header="0.43307086614173201" footer="0.511811023622047"/>
  <pageSetup paperSize="9" scale="130" orientation="landscape" r:id="rId1"/>
  <headerFooter alignWithMargins="0"/>
  <rowBreaks count="1" manualBreakCount="1">
    <brk id="87" max="16383" man="1"/>
  </rowBreaks>
</worksheet>
</file>

<file path=xl/worksheets/sheet5.xml><?xml version="1.0" encoding="utf-8"?>
<worksheet xmlns="http://schemas.openxmlformats.org/spreadsheetml/2006/main" xmlns:r="http://schemas.openxmlformats.org/officeDocument/2006/relationships">
  <sheetPr codeName="Sheet13"/>
  <dimension ref="A1:I13"/>
  <sheetViews>
    <sheetView showGridLines="0" workbookViewId="0">
      <selection activeCell="B1" sqref="B1:E1"/>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 style="45" customWidth="1"/>
    <col min="6" max="16384" width="8.85546875" style="45"/>
  </cols>
  <sheetData>
    <row r="1" spans="1:9" ht="20.25">
      <c r="A1" s="112"/>
      <c r="B1" s="193" t="str">
        <f>Chart!$A$1</f>
        <v>To Be Played at Forster Bowling Club</v>
      </c>
      <c r="C1" s="193"/>
      <c r="D1" s="193"/>
      <c r="E1" s="193"/>
      <c r="F1" s="112"/>
      <c r="G1" s="112"/>
      <c r="H1" s="112"/>
      <c r="I1" s="112"/>
    </row>
    <row r="2" spans="1:9" ht="25.15" customHeight="1">
      <c r="A2" s="112"/>
      <c r="B2" s="193" t="s">
        <v>42</v>
      </c>
      <c r="C2" s="193"/>
      <c r="D2" s="193"/>
      <c r="E2" s="193"/>
      <c r="F2" s="112"/>
      <c r="G2" s="113"/>
      <c r="H2" s="112"/>
      <c r="I2" s="112"/>
    </row>
    <row r="3" spans="1:9" ht="25.9" customHeight="1">
      <c r="A3" s="112"/>
      <c r="B3" s="195">
        <v>41468</v>
      </c>
      <c r="C3" s="195"/>
      <c r="D3" s="195"/>
      <c r="E3" s="195"/>
      <c r="F3" s="112"/>
      <c r="G3" s="112"/>
      <c r="H3" s="112"/>
      <c r="I3" s="112"/>
    </row>
    <row r="4" spans="1:9" ht="24.6" customHeight="1">
      <c r="A4" s="114"/>
      <c r="B4" s="194" t="s">
        <v>41</v>
      </c>
      <c r="C4" s="194"/>
      <c r="D4" s="194"/>
      <c r="E4" s="194"/>
      <c r="F4" s="114"/>
      <c r="G4" s="114"/>
      <c r="H4" s="114"/>
      <c r="I4" s="114"/>
    </row>
    <row r="5" spans="1:9" ht="33" customHeight="1">
      <c r="B5" s="115" t="s">
        <v>38</v>
      </c>
      <c r="C5" s="116"/>
      <c r="D5" s="116"/>
      <c r="E5" s="116"/>
      <c r="F5" s="115"/>
      <c r="G5" s="116"/>
      <c r="H5" s="116"/>
      <c r="I5" s="116"/>
    </row>
    <row r="6" spans="1:9" ht="25.15" customHeight="1">
      <c r="B6" s="117">
        <v>1</v>
      </c>
      <c r="C6" s="121" t="str">
        <f>Chart!$E$8</f>
        <v>D Fitzgerald</v>
      </c>
      <c r="D6" s="122" t="s">
        <v>37</v>
      </c>
      <c r="E6" s="121" t="str">
        <f>Chart!$E$12</f>
        <v>M Pearce</v>
      </c>
    </row>
    <row r="7" spans="1:9" ht="25.15" customHeight="1">
      <c r="B7" s="117">
        <v>2</v>
      </c>
      <c r="C7" s="121" t="str">
        <f>Chart!$E$18</f>
        <v>M Pendelj</v>
      </c>
      <c r="D7" s="122" t="s">
        <v>37</v>
      </c>
      <c r="E7" s="121" t="str">
        <f>Chart!$E$22</f>
        <v>D Riley</v>
      </c>
    </row>
    <row r="8" spans="1:9" ht="25.15" customHeight="1">
      <c r="B8" s="117">
        <v>3</v>
      </c>
      <c r="C8" s="121" t="str">
        <f>Chart!$E$28</f>
        <v>S White</v>
      </c>
      <c r="D8" s="122" t="s">
        <v>37</v>
      </c>
      <c r="E8" s="121" t="str">
        <f>Chart!$E$32</f>
        <v>W Cocksedge</v>
      </c>
    </row>
    <row r="9" spans="1:9" ht="25.15" customHeight="1">
      <c r="B9" s="117">
        <v>4</v>
      </c>
      <c r="C9" s="121" t="str">
        <f>Chart!$E$38</f>
        <v>Bye</v>
      </c>
      <c r="D9" s="122" t="s">
        <v>37</v>
      </c>
      <c r="E9" s="121" t="str">
        <f>Chart!$E$42</f>
        <v>A Cobbin</v>
      </c>
    </row>
    <row r="10" spans="1:9" ht="25.15" customHeight="1">
      <c r="B10" s="117">
        <v>5</v>
      </c>
      <c r="C10" s="121" t="str">
        <f>Chart!$E$48</f>
        <v>Bye</v>
      </c>
      <c r="D10" s="122" t="s">
        <v>37</v>
      </c>
      <c r="E10" s="121" t="str">
        <f>Chart!$E$52</f>
        <v>J Aurisch</v>
      </c>
    </row>
    <row r="11" spans="1:9" ht="25.15" customHeight="1">
      <c r="B11" s="117">
        <v>6</v>
      </c>
      <c r="C11" s="121" t="str">
        <f>Chart!$E$58</f>
        <v>Bye</v>
      </c>
      <c r="D11" s="122" t="s">
        <v>37</v>
      </c>
      <c r="E11" s="121" t="str">
        <f>Chart!$E$62</f>
        <v>N Morris</v>
      </c>
    </row>
    <row r="12" spans="1:9" ht="25.15" customHeight="1">
      <c r="B12" s="117">
        <v>7</v>
      </c>
      <c r="C12" s="121" t="str">
        <f>Chart!$E$68</f>
        <v>Bye</v>
      </c>
      <c r="D12" s="122" t="s">
        <v>37</v>
      </c>
      <c r="E12" s="121" t="str">
        <f>Chart!$E$72</f>
        <v>J Cassidy</v>
      </c>
    </row>
    <row r="13" spans="1:9" ht="25.15" customHeight="1">
      <c r="B13" s="117">
        <v>8</v>
      </c>
      <c r="C13" s="121" t="str">
        <f>Chart!$E$78</f>
        <v>Bye</v>
      </c>
      <c r="D13" s="122" t="s">
        <v>37</v>
      </c>
      <c r="E13" s="121" t="str">
        <f>Chart!$E$82</f>
        <v>M Boyd</v>
      </c>
    </row>
  </sheetData>
  <sheetProtection selectLockedCells="1"/>
  <mergeCells count="4">
    <mergeCell ref="B2:E2"/>
    <mergeCell ref="B1:E1"/>
    <mergeCell ref="B4:E4"/>
    <mergeCell ref="B3:E3"/>
  </mergeCells>
  <phoneticPr fontId="1" type="noConversion"/>
  <pageMargins left="0.74803149606299213" right="0.74803149606299213" top="0.19685039370078741" bottom="0.19685039370078741" header="0.51181102362204722" footer="0.51181102362204722"/>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sheetPr codeName="Sheet14"/>
  <dimension ref="B1:I25"/>
  <sheetViews>
    <sheetView showGridLines="0" workbookViewId="0">
      <selection activeCell="B1" sqref="B1:E1"/>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0.25">
      <c r="B1" s="193" t="str">
        <f>Chart!$A$1</f>
        <v>To Be Played at Forster Bowling Club</v>
      </c>
      <c r="C1" s="193"/>
      <c r="D1" s="193"/>
      <c r="E1" s="193"/>
    </row>
    <row r="2" spans="2:9" ht="20.25">
      <c r="B2" s="193" t="s">
        <v>44</v>
      </c>
      <c r="C2" s="193"/>
      <c r="D2" s="193"/>
      <c r="E2" s="193"/>
    </row>
    <row r="3" spans="2:9" ht="24.6" customHeight="1">
      <c r="B3" s="195">
        <v>41475</v>
      </c>
      <c r="C3" s="195"/>
      <c r="D3" s="195"/>
      <c r="E3" s="195"/>
    </row>
    <row r="4" spans="2:9" ht="25.9" customHeight="1">
      <c r="B4" s="194" t="s">
        <v>41</v>
      </c>
      <c r="C4" s="194"/>
      <c r="D4" s="194"/>
      <c r="E4" s="194"/>
    </row>
    <row r="5" spans="2:9" ht="32.450000000000003" customHeight="1">
      <c r="B5" s="115" t="s">
        <v>38</v>
      </c>
      <c r="C5" s="116"/>
      <c r="D5" s="116"/>
      <c r="E5" s="116"/>
      <c r="F5" s="115"/>
      <c r="G5" s="116"/>
      <c r="H5" s="116"/>
      <c r="I5" s="116"/>
    </row>
    <row r="6" spans="2:9" ht="27" customHeight="1">
      <c r="B6" s="117">
        <v>1</v>
      </c>
      <c r="C6" s="121" t="str">
        <f>Chart!$G$8</f>
        <v/>
      </c>
      <c r="D6" s="122" t="s">
        <v>37</v>
      </c>
      <c r="E6" s="121" t="str">
        <f>Chart!$G$18</f>
        <v/>
      </c>
    </row>
    <row r="7" spans="2:9" ht="27" customHeight="1">
      <c r="B7" s="117">
        <v>2</v>
      </c>
      <c r="C7" s="121" t="str">
        <f>Chart!$G$28</f>
        <v/>
      </c>
      <c r="D7" s="122" t="s">
        <v>37</v>
      </c>
      <c r="E7" s="121" t="str">
        <f>Chart!$G$38</f>
        <v>A Cobbin</v>
      </c>
    </row>
    <row r="8" spans="2:9" ht="27" customHeight="1">
      <c r="B8" s="117">
        <v>3</v>
      </c>
      <c r="C8" s="121" t="str">
        <f>Chart!$G$48</f>
        <v>J Aurisch</v>
      </c>
      <c r="D8" s="122" t="s">
        <v>37</v>
      </c>
      <c r="E8" s="121" t="str">
        <f>Chart!$G$58</f>
        <v>N Morris</v>
      </c>
    </row>
    <row r="9" spans="2:9" ht="27" customHeight="1">
      <c r="B9" s="117">
        <v>4</v>
      </c>
      <c r="C9" s="121" t="str">
        <f>Chart!$G$68</f>
        <v>J Cassidy</v>
      </c>
      <c r="D9" s="122" t="s">
        <v>37</v>
      </c>
      <c r="E9" s="121" t="str">
        <f>Chart!$G$78</f>
        <v>M Boyd</v>
      </c>
    </row>
    <row r="10" spans="2:9" ht="21" customHeight="1">
      <c r="B10" s="123"/>
      <c r="C10" s="124"/>
      <c r="D10" s="125"/>
      <c r="E10" s="124"/>
    </row>
    <row r="11" spans="2:9" ht="21" customHeight="1">
      <c r="B11" s="118"/>
      <c r="C11" s="119"/>
      <c r="D11" s="120"/>
      <c r="E11" s="119"/>
    </row>
    <row r="12" spans="2:9" ht="21" customHeight="1">
      <c r="B12" s="118"/>
      <c r="C12" s="119"/>
      <c r="D12" s="120"/>
      <c r="E12" s="119"/>
    </row>
    <row r="13" spans="2:9" ht="21" customHeight="1">
      <c r="B13" s="118"/>
      <c r="C13" s="119"/>
      <c r="D13" s="120"/>
      <c r="E13" s="119"/>
    </row>
    <row r="14" spans="2:9" ht="21" customHeight="1">
      <c r="B14" s="118"/>
      <c r="C14" s="119"/>
      <c r="D14" s="120"/>
      <c r="E14" s="119"/>
    </row>
    <row r="15" spans="2:9" ht="21" customHeight="1">
      <c r="B15" s="118"/>
      <c r="C15" s="119"/>
      <c r="D15" s="120"/>
      <c r="E15" s="119"/>
    </row>
    <row r="16" spans="2:9" ht="21" customHeight="1">
      <c r="B16" s="118"/>
      <c r="C16" s="119"/>
      <c r="D16" s="120"/>
      <c r="E16" s="119"/>
    </row>
    <row r="17" spans="2:5" ht="21" customHeight="1">
      <c r="B17" s="118"/>
      <c r="C17" s="119"/>
      <c r="D17" s="120"/>
      <c r="E17" s="119"/>
    </row>
    <row r="18" spans="2:5" ht="21" customHeight="1">
      <c r="B18" s="118"/>
      <c r="C18" s="119"/>
      <c r="D18" s="120"/>
      <c r="E18" s="119"/>
    </row>
    <row r="19" spans="2:5" ht="21" customHeight="1">
      <c r="B19" s="118"/>
      <c r="C19" s="119"/>
      <c r="D19" s="120"/>
      <c r="E19" s="119"/>
    </row>
    <row r="20" spans="2:5" ht="21" customHeight="1">
      <c r="B20" s="118"/>
      <c r="C20" s="119"/>
      <c r="D20" s="120"/>
      <c r="E20" s="119"/>
    </row>
    <row r="21" spans="2:5" ht="21" customHeight="1">
      <c r="B21" s="118"/>
      <c r="C21" s="119"/>
      <c r="D21" s="120"/>
      <c r="E21" s="119"/>
    </row>
    <row r="22" spans="2:5" ht="21" customHeight="1">
      <c r="B22" s="118"/>
      <c r="C22" s="119"/>
      <c r="D22" s="120"/>
      <c r="E22" s="119"/>
    </row>
    <row r="23" spans="2:5" ht="21" customHeight="1">
      <c r="B23" s="118"/>
      <c r="C23" s="119"/>
      <c r="D23" s="120"/>
      <c r="E23" s="119"/>
    </row>
    <row r="24" spans="2:5" ht="21" customHeight="1">
      <c r="B24" s="118"/>
      <c r="C24" s="119"/>
      <c r="D24" s="120"/>
      <c r="E24" s="119"/>
    </row>
    <row r="25" spans="2:5" ht="21" customHeight="1">
      <c r="B25" s="118"/>
      <c r="C25" s="119"/>
      <c r="D25" s="120"/>
      <c r="E25" s="119"/>
    </row>
  </sheetData>
  <sheetProtection sheet="1" objects="1" scenarios="1"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7.xml><?xml version="1.0" encoding="utf-8"?>
<worksheet xmlns="http://schemas.openxmlformats.org/spreadsheetml/2006/main" xmlns:r="http://schemas.openxmlformats.org/officeDocument/2006/relationships">
  <sheetPr codeName="Sheet15"/>
  <dimension ref="B1:I31"/>
  <sheetViews>
    <sheetView showGridLines="0" workbookViewId="0">
      <selection activeCell="B1" sqref="B1:E1"/>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2.15" customHeight="1">
      <c r="B1" s="193" t="str">
        <f>Chart!$A$1</f>
        <v>To Be Played at Forster Bowling Club</v>
      </c>
      <c r="C1" s="193"/>
      <c r="D1" s="193"/>
      <c r="E1" s="193"/>
    </row>
    <row r="2" spans="2:9" ht="23.45" customHeight="1">
      <c r="B2" s="193" t="s">
        <v>45</v>
      </c>
      <c r="C2" s="193"/>
      <c r="D2" s="193"/>
      <c r="E2" s="193"/>
    </row>
    <row r="3" spans="2:9" ht="24.6" customHeight="1">
      <c r="B3" s="195">
        <v>41482</v>
      </c>
      <c r="C3" s="195"/>
      <c r="D3" s="195"/>
      <c r="E3" s="195"/>
    </row>
    <row r="4" spans="2:9" ht="27" customHeight="1">
      <c r="B4" s="194" t="s">
        <v>41</v>
      </c>
      <c r="C4" s="194"/>
      <c r="D4" s="194"/>
      <c r="E4" s="194"/>
    </row>
    <row r="5" spans="2:9" ht="33.6" customHeight="1">
      <c r="B5" s="115" t="s">
        <v>38</v>
      </c>
      <c r="C5" s="116"/>
      <c r="D5" s="116"/>
      <c r="E5" s="116"/>
      <c r="F5" s="115"/>
      <c r="G5" s="116"/>
      <c r="H5" s="116"/>
      <c r="I5" s="116"/>
    </row>
    <row r="6" spans="2:9" ht="31.15" customHeight="1">
      <c r="B6" s="117">
        <v>1</v>
      </c>
      <c r="C6" s="121" t="str">
        <f>Chart!$I$13</f>
        <v/>
      </c>
      <c r="D6" s="122" t="s">
        <v>37</v>
      </c>
      <c r="E6" s="121" t="str">
        <f>Chart!$I$33</f>
        <v/>
      </c>
    </row>
    <row r="7" spans="2:9" ht="31.15" customHeight="1">
      <c r="B7" s="117">
        <v>2</v>
      </c>
      <c r="C7" s="121" t="str">
        <f>Chart!$I$53</f>
        <v/>
      </c>
      <c r="D7" s="122" t="s">
        <v>37</v>
      </c>
      <c r="E7" s="121" t="str">
        <f>Chart!$I$73</f>
        <v/>
      </c>
    </row>
    <row r="8" spans="2:9" ht="21" customHeight="1">
      <c r="B8" s="118"/>
      <c r="C8" s="119"/>
      <c r="D8" s="120"/>
      <c r="E8" s="119"/>
    </row>
    <row r="9" spans="2:9" ht="21" customHeight="1">
      <c r="B9" s="118"/>
      <c r="C9" s="119"/>
      <c r="D9" s="120"/>
      <c r="E9" s="119"/>
    </row>
    <row r="10" spans="2:9" ht="21" customHeight="1">
      <c r="B10" s="118"/>
      <c r="C10" s="119"/>
      <c r="D10" s="120"/>
      <c r="E10" s="119"/>
    </row>
    <row r="11" spans="2:9" ht="21" customHeight="1">
      <c r="B11" s="118"/>
      <c r="C11" s="119"/>
      <c r="D11" s="120"/>
      <c r="E11" s="119"/>
    </row>
    <row r="12" spans="2:9" ht="21" customHeight="1">
      <c r="B12" s="118"/>
      <c r="C12" s="119"/>
      <c r="D12" s="120"/>
      <c r="E12" s="119"/>
    </row>
    <row r="13" spans="2:9" ht="21" customHeight="1">
      <c r="B13" s="118"/>
      <c r="C13" s="119"/>
      <c r="D13" s="120"/>
      <c r="E13" s="119"/>
    </row>
    <row r="14" spans="2:9" ht="21" customHeight="1">
      <c r="B14" s="118"/>
      <c r="C14" s="119"/>
      <c r="D14" s="120"/>
      <c r="E14" s="119"/>
    </row>
    <row r="15" spans="2:9" ht="21" customHeight="1">
      <c r="B15" s="118"/>
      <c r="C15" s="119"/>
      <c r="D15" s="120"/>
      <c r="E15" s="119"/>
    </row>
    <row r="16" spans="2:9" ht="21" customHeight="1">
      <c r="B16" s="118"/>
      <c r="C16" s="119"/>
      <c r="D16" s="120"/>
      <c r="E16" s="119"/>
    </row>
    <row r="17" spans="2:5" ht="21" customHeight="1">
      <c r="B17" s="118"/>
      <c r="C17" s="119"/>
      <c r="D17" s="120"/>
      <c r="E17" s="119"/>
    </row>
    <row r="18" spans="2:5" ht="21" customHeight="1">
      <c r="B18" s="118"/>
      <c r="C18" s="119"/>
      <c r="D18" s="120"/>
      <c r="E18" s="119"/>
    </row>
    <row r="19" spans="2:5" ht="21" customHeight="1">
      <c r="B19" s="118"/>
      <c r="C19" s="119"/>
      <c r="D19" s="120"/>
      <c r="E19" s="119"/>
    </row>
    <row r="20" spans="2:5" ht="21" customHeight="1">
      <c r="B20" s="118"/>
      <c r="C20" s="119"/>
      <c r="D20" s="120"/>
      <c r="E20" s="119"/>
    </row>
    <row r="21" spans="2:5" ht="21" customHeight="1">
      <c r="B21" s="118"/>
      <c r="C21" s="119"/>
      <c r="D21" s="120"/>
      <c r="E21" s="119"/>
    </row>
    <row r="22" spans="2:5" ht="21" customHeight="1">
      <c r="B22" s="118"/>
      <c r="C22" s="119"/>
      <c r="D22" s="120"/>
      <c r="E22" s="119"/>
    </row>
    <row r="23" spans="2:5" ht="21" customHeight="1">
      <c r="B23" s="118"/>
      <c r="C23" s="119"/>
      <c r="D23" s="120"/>
      <c r="E23" s="119"/>
    </row>
    <row r="24" spans="2:5" ht="21" customHeight="1">
      <c r="B24" s="118"/>
      <c r="C24" s="119"/>
      <c r="D24" s="120"/>
      <c r="E24" s="119"/>
    </row>
    <row r="25" spans="2:5" ht="21" customHeight="1">
      <c r="B25" s="118"/>
      <c r="C25" s="119"/>
      <c r="D25" s="120"/>
      <c r="E25" s="119"/>
    </row>
    <row r="26" spans="2:5" ht="21" customHeight="1">
      <c r="B26" s="118"/>
      <c r="C26" s="119"/>
      <c r="D26" s="120"/>
      <c r="E26" s="119"/>
    </row>
    <row r="27" spans="2:5" ht="21" customHeight="1">
      <c r="B27" s="118"/>
      <c r="C27" s="119"/>
      <c r="D27" s="120"/>
      <c r="E27" s="119"/>
    </row>
    <row r="28" spans="2:5" ht="21" customHeight="1">
      <c r="B28" s="118"/>
      <c r="C28" s="119"/>
      <c r="D28" s="120"/>
      <c r="E28" s="119"/>
    </row>
    <row r="29" spans="2:5" ht="21" customHeight="1">
      <c r="B29" s="118"/>
      <c r="C29" s="119"/>
      <c r="D29" s="120"/>
      <c r="E29" s="119"/>
    </row>
    <row r="30" spans="2:5" ht="21" customHeight="1">
      <c r="B30" s="118"/>
      <c r="C30" s="119"/>
      <c r="D30" s="120"/>
      <c r="E30" s="119"/>
    </row>
    <row r="31" spans="2:5" ht="21" customHeight="1">
      <c r="B31" s="118"/>
      <c r="C31" s="119"/>
      <c r="D31" s="120"/>
      <c r="E31" s="119"/>
    </row>
  </sheetData>
  <sheetProtection sheet="1" objects="1" scenarios="1"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sheetPr codeName="Sheet16"/>
  <dimension ref="B1:I34"/>
  <sheetViews>
    <sheetView showGridLines="0" workbookViewId="0">
      <selection activeCell="B1" sqref="B1:E1"/>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2.15" customHeight="1">
      <c r="B1" s="193" t="str">
        <f>Chart!$A$1</f>
        <v>To Be Played at Forster Bowling Club</v>
      </c>
      <c r="C1" s="193"/>
      <c r="D1" s="193"/>
      <c r="E1" s="193"/>
    </row>
    <row r="2" spans="2:9" ht="24.6" customHeight="1">
      <c r="B2" s="193" t="s">
        <v>43</v>
      </c>
      <c r="C2" s="193"/>
      <c r="D2" s="193"/>
      <c r="E2" s="193"/>
    </row>
    <row r="3" spans="2:9" ht="25.9" customHeight="1">
      <c r="B3" s="195">
        <v>41489</v>
      </c>
      <c r="C3" s="195"/>
      <c r="D3" s="195"/>
      <c r="E3" s="195"/>
    </row>
    <row r="4" spans="2:9" ht="25.9" customHeight="1">
      <c r="B4" s="194" t="s">
        <v>41</v>
      </c>
      <c r="C4" s="194"/>
      <c r="D4" s="194"/>
      <c r="E4" s="194"/>
    </row>
    <row r="5" spans="2:9" ht="34.15" customHeight="1">
      <c r="B5" s="115" t="s">
        <v>38</v>
      </c>
      <c r="C5" s="116"/>
      <c r="D5" s="116"/>
      <c r="E5" s="116"/>
      <c r="F5" s="115"/>
      <c r="G5" s="116"/>
      <c r="H5" s="116"/>
      <c r="I5" s="116"/>
    </row>
    <row r="6" spans="2:9" ht="30.6" customHeight="1">
      <c r="B6" s="117">
        <v>1</v>
      </c>
      <c r="C6" s="121" t="str">
        <f>Chart!$K$23</f>
        <v/>
      </c>
      <c r="D6" s="122" t="s">
        <v>37</v>
      </c>
      <c r="E6" s="121" t="str">
        <f>Chart!$K$63</f>
        <v/>
      </c>
    </row>
    <row r="7" spans="2:9" ht="21" customHeight="1">
      <c r="B7" s="118"/>
      <c r="C7" s="119"/>
      <c r="D7" s="120"/>
      <c r="E7" s="119"/>
    </row>
    <row r="8" spans="2:9" ht="21" customHeight="1">
      <c r="B8" s="118"/>
      <c r="C8" s="119"/>
      <c r="D8" s="120"/>
      <c r="E8" s="119"/>
    </row>
    <row r="9" spans="2:9" ht="21" customHeight="1">
      <c r="B9" s="118"/>
      <c r="C9" s="119"/>
      <c r="D9" s="120"/>
      <c r="E9" s="119"/>
    </row>
    <row r="10" spans="2:9" ht="21" customHeight="1">
      <c r="B10" s="118"/>
      <c r="C10" s="119"/>
      <c r="D10" s="120"/>
      <c r="E10" s="119"/>
    </row>
    <row r="11" spans="2:9" ht="21" customHeight="1">
      <c r="B11" s="118"/>
      <c r="C11" s="119"/>
      <c r="D11" s="120"/>
      <c r="E11" s="119"/>
    </row>
    <row r="12" spans="2:9" ht="21" customHeight="1">
      <c r="B12" s="118"/>
      <c r="C12" s="119"/>
      <c r="D12" s="120"/>
      <c r="E12" s="119"/>
    </row>
    <row r="13" spans="2:9" ht="21" customHeight="1">
      <c r="B13" s="118"/>
      <c r="C13" s="119"/>
      <c r="D13" s="120"/>
      <c r="E13" s="119"/>
    </row>
    <row r="14" spans="2:9" ht="21" customHeight="1">
      <c r="B14" s="118"/>
      <c r="C14" s="119"/>
      <c r="D14" s="120"/>
      <c r="E14" s="119"/>
    </row>
    <row r="15" spans="2:9" ht="21" customHeight="1">
      <c r="B15" s="118"/>
      <c r="C15" s="119"/>
      <c r="D15" s="120"/>
      <c r="E15" s="119"/>
    </row>
    <row r="16" spans="2:9" ht="21" customHeight="1">
      <c r="B16" s="118"/>
      <c r="C16" s="119"/>
      <c r="D16" s="120"/>
      <c r="E16" s="119"/>
    </row>
    <row r="17" spans="2:5" ht="21" customHeight="1">
      <c r="B17" s="118"/>
      <c r="C17" s="119"/>
      <c r="D17" s="120"/>
      <c r="E17" s="119"/>
    </row>
    <row r="18" spans="2:5" ht="21" customHeight="1">
      <c r="B18" s="118"/>
      <c r="C18" s="119"/>
      <c r="D18" s="120"/>
      <c r="E18" s="119"/>
    </row>
    <row r="19" spans="2:5" ht="21" customHeight="1">
      <c r="B19" s="118"/>
      <c r="C19" s="119"/>
      <c r="D19" s="120"/>
      <c r="E19" s="119"/>
    </row>
    <row r="20" spans="2:5" ht="21" customHeight="1">
      <c r="B20" s="118"/>
      <c r="C20" s="119"/>
      <c r="D20" s="120"/>
      <c r="E20" s="119"/>
    </row>
    <row r="21" spans="2:5" ht="21" customHeight="1">
      <c r="B21" s="118"/>
      <c r="C21" s="119"/>
      <c r="D21" s="120"/>
      <c r="E21" s="119"/>
    </row>
    <row r="22" spans="2:5" ht="21" customHeight="1">
      <c r="B22" s="118"/>
      <c r="C22" s="119"/>
      <c r="D22" s="120"/>
      <c r="E22" s="119"/>
    </row>
    <row r="23" spans="2:5" ht="21" customHeight="1">
      <c r="B23" s="118"/>
      <c r="C23" s="119"/>
      <c r="D23" s="120"/>
      <c r="E23" s="119"/>
    </row>
    <row r="24" spans="2:5" ht="21" customHeight="1">
      <c r="B24" s="118"/>
      <c r="C24" s="119"/>
      <c r="D24" s="120"/>
      <c r="E24" s="119"/>
    </row>
    <row r="25" spans="2:5" ht="21" customHeight="1">
      <c r="B25" s="118"/>
      <c r="C25" s="119"/>
      <c r="D25" s="120"/>
      <c r="E25" s="119"/>
    </row>
    <row r="26" spans="2:5" ht="21" customHeight="1">
      <c r="B26" s="118"/>
      <c r="C26" s="119"/>
      <c r="D26" s="120"/>
      <c r="E26" s="119"/>
    </row>
    <row r="27" spans="2:5" ht="21" customHeight="1">
      <c r="B27" s="118"/>
      <c r="C27" s="119"/>
      <c r="D27" s="120"/>
      <c r="E27" s="119"/>
    </row>
    <row r="28" spans="2:5" ht="21" customHeight="1">
      <c r="B28" s="118"/>
      <c r="C28" s="119"/>
      <c r="D28" s="120"/>
      <c r="E28" s="119"/>
    </row>
    <row r="29" spans="2:5" ht="21" customHeight="1">
      <c r="B29" s="118"/>
      <c r="C29" s="119"/>
      <c r="D29" s="120"/>
      <c r="E29" s="119"/>
    </row>
    <row r="30" spans="2:5" ht="21" customHeight="1">
      <c r="B30" s="118"/>
      <c r="C30" s="119"/>
      <c r="D30" s="120"/>
      <c r="E30" s="119"/>
    </row>
    <row r="31" spans="2:5" ht="21" customHeight="1">
      <c r="B31" s="118"/>
      <c r="C31" s="119"/>
      <c r="D31" s="120"/>
      <c r="E31" s="119"/>
    </row>
    <row r="32" spans="2:5" ht="21" customHeight="1">
      <c r="B32" s="118"/>
      <c r="C32" s="119"/>
      <c r="D32" s="120"/>
      <c r="E32" s="119"/>
    </row>
    <row r="33" spans="2:5" ht="21" customHeight="1">
      <c r="B33" s="118"/>
      <c r="C33" s="119"/>
      <c r="D33" s="120"/>
      <c r="E33" s="119"/>
    </row>
    <row r="34" spans="2:5" ht="21" customHeight="1">
      <c r="B34" s="118"/>
      <c r="C34" s="119"/>
      <c r="D34" s="120"/>
      <c r="E34" s="119"/>
    </row>
  </sheetData>
  <sheetProtection sheet="1" objects="1" scenarios="1"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sheetPr codeName="Sheet1">
    <pageSetUpPr fitToPage="1"/>
  </sheetPr>
  <dimension ref="A1:Y981"/>
  <sheetViews>
    <sheetView showGridLines="0" showRowColHeaders="0" zoomScale="130" zoomScaleNormal="130" workbookViewId="0">
      <selection activeCell="B6" sqref="B6"/>
    </sheetView>
  </sheetViews>
  <sheetFormatPr defaultColWidth="8.85546875" defaultRowHeight="12.75"/>
  <cols>
    <col min="1" max="1" width="1.28515625" style="45" customWidth="1"/>
    <col min="2" max="2" width="20.140625" style="45" customWidth="1"/>
    <col min="3" max="3" width="4.140625" style="46" customWidth="1"/>
    <col min="4" max="4" width="20.140625" style="45" customWidth="1"/>
    <col min="5" max="5" width="1.7109375" style="45" customWidth="1"/>
    <col min="6" max="6" width="20.140625" style="45" customWidth="1"/>
    <col min="7" max="7" width="4.140625" style="46" customWidth="1"/>
    <col min="8" max="8" width="20.140625" style="45" customWidth="1"/>
    <col min="9" max="9" width="1.7109375" style="45" customWidth="1"/>
    <col min="10" max="10" width="20.140625" style="45" customWidth="1"/>
    <col min="11" max="11" width="4.140625" style="46" customWidth="1"/>
    <col min="12" max="12" width="20.140625" style="45" customWidth="1"/>
    <col min="13" max="13" width="2.28515625" style="45" customWidth="1"/>
    <col min="14" max="14" width="20.140625" style="45" customWidth="1"/>
    <col min="15" max="15" width="4.140625" style="46" customWidth="1"/>
    <col min="16" max="18" width="20.140625" style="45" customWidth="1"/>
    <col min="19" max="16384" width="8.85546875" style="45"/>
  </cols>
  <sheetData>
    <row r="1" spans="1:25" s="33" customFormat="1" ht="16.5" thickBot="1">
      <c r="A1" s="27"/>
      <c r="B1" s="48" t="s">
        <v>8</v>
      </c>
      <c r="C1" s="29" t="s">
        <v>7</v>
      </c>
      <c r="D1" s="200" t="s">
        <v>20</v>
      </c>
      <c r="E1" s="200"/>
      <c r="F1" s="200"/>
      <c r="G1" s="27"/>
      <c r="H1" s="49" t="s">
        <v>12</v>
      </c>
      <c r="I1" s="31"/>
      <c r="J1" s="27"/>
      <c r="K1" s="27"/>
      <c r="L1" s="27"/>
      <c r="M1" s="31"/>
      <c r="N1" s="28"/>
      <c r="O1" s="30"/>
      <c r="P1" s="27"/>
      <c r="Q1" s="27"/>
      <c r="R1" s="27"/>
      <c r="S1" s="27"/>
      <c r="T1" s="27"/>
      <c r="U1" s="27"/>
      <c r="V1" s="27"/>
      <c r="W1" s="27"/>
      <c r="X1" s="32"/>
      <c r="Y1" s="32"/>
    </row>
    <row r="2" spans="1:25" s="33" customFormat="1" ht="16.5" thickTop="1">
      <c r="A2" s="27"/>
      <c r="B2" s="48" t="s">
        <v>1</v>
      </c>
      <c r="C2" s="30" t="s">
        <v>7</v>
      </c>
      <c r="D2" s="201">
        <v>40609</v>
      </c>
      <c r="E2" s="201"/>
      <c r="F2" s="201"/>
      <c r="G2" s="30"/>
      <c r="H2" s="198">
        <f>B20+D20+F20+H20+J20+L20+N20+P20</f>
        <v>0</v>
      </c>
      <c r="I2" s="31"/>
      <c r="J2" s="28"/>
      <c r="K2" s="30"/>
      <c r="L2" s="34"/>
      <c r="M2" s="31"/>
      <c r="N2" s="28"/>
      <c r="O2" s="30"/>
      <c r="P2" s="27"/>
      <c r="Q2" s="27"/>
      <c r="R2" s="27"/>
      <c r="S2" s="27"/>
      <c r="T2" s="27"/>
      <c r="U2" s="27"/>
      <c r="V2" s="27"/>
      <c r="W2" s="27"/>
      <c r="X2" s="32"/>
      <c r="Y2" s="32"/>
    </row>
    <row r="3" spans="1:25" s="33" customFormat="1" ht="16.5" thickBot="1">
      <c r="A3" s="27"/>
      <c r="B3" s="48" t="s">
        <v>0</v>
      </c>
      <c r="C3" s="30" t="s">
        <v>7</v>
      </c>
      <c r="D3" s="200" t="s">
        <v>19</v>
      </c>
      <c r="E3" s="200"/>
      <c r="F3" s="200"/>
      <c r="G3" s="30"/>
      <c r="H3" s="199"/>
      <c r="I3" s="31"/>
      <c r="J3" s="28"/>
      <c r="K3" s="30"/>
      <c r="L3" s="34"/>
      <c r="M3" s="31"/>
      <c r="N3" s="28"/>
      <c r="O3" s="30"/>
      <c r="P3" s="27"/>
      <c r="Q3" s="27"/>
      <c r="R3" s="27"/>
      <c r="S3" s="27"/>
      <c r="T3" s="27"/>
      <c r="U3" s="27"/>
      <c r="V3" s="27"/>
      <c r="W3" s="27"/>
      <c r="X3" s="32"/>
      <c r="Y3" s="32"/>
    </row>
    <row r="4" spans="1:25" s="33" customFormat="1" ht="5.45" customHeight="1" thickTop="1" thickBot="1">
      <c r="A4" s="27"/>
      <c r="B4" s="28"/>
      <c r="C4" s="30"/>
      <c r="D4" s="34"/>
      <c r="E4" s="30"/>
      <c r="F4" s="28"/>
      <c r="G4" s="30"/>
      <c r="H4" s="35"/>
      <c r="I4" s="31"/>
      <c r="J4" s="28"/>
      <c r="K4" s="30"/>
      <c r="L4" s="34"/>
      <c r="M4" s="31"/>
      <c r="N4" s="28"/>
      <c r="O4" s="30"/>
      <c r="P4" s="27"/>
      <c r="Q4" s="27"/>
      <c r="R4" s="27"/>
      <c r="S4" s="27"/>
      <c r="T4" s="27"/>
      <c r="U4" s="27"/>
      <c r="V4" s="27"/>
      <c r="W4" s="27"/>
      <c r="X4" s="32"/>
      <c r="Y4" s="32"/>
    </row>
    <row r="5" spans="1:25" s="37" customFormat="1" ht="24.75" customHeight="1">
      <c r="A5" s="50"/>
      <c r="B5" s="56" t="s">
        <v>2</v>
      </c>
      <c r="C5" s="57"/>
      <c r="D5" s="58"/>
      <c r="E5" s="54"/>
      <c r="F5" s="56" t="s">
        <v>2</v>
      </c>
      <c r="G5" s="57"/>
      <c r="H5" s="58"/>
      <c r="I5" s="54"/>
      <c r="J5" s="56" t="s">
        <v>2</v>
      </c>
      <c r="K5" s="57"/>
      <c r="L5" s="58"/>
      <c r="M5" s="54"/>
      <c r="N5" s="56" t="s">
        <v>2</v>
      </c>
      <c r="O5" s="57"/>
      <c r="P5" s="58"/>
      <c r="Q5" s="36"/>
      <c r="R5" s="36"/>
      <c r="S5" s="36"/>
      <c r="T5" s="36"/>
      <c r="U5" s="36"/>
    </row>
    <row r="6" spans="1:25" s="37" customFormat="1" ht="24.75" customHeight="1" thickBot="1">
      <c r="A6" s="50"/>
      <c r="B6" s="38"/>
      <c r="C6" s="52" t="s">
        <v>6</v>
      </c>
      <c r="D6" s="40"/>
      <c r="E6" s="39"/>
      <c r="F6" s="38"/>
      <c r="G6" s="52" t="s">
        <v>6</v>
      </c>
      <c r="H6" s="40"/>
      <c r="I6" s="39"/>
      <c r="J6" s="38"/>
      <c r="K6" s="52" t="s">
        <v>6</v>
      </c>
      <c r="L6" s="40"/>
      <c r="M6" s="39"/>
      <c r="N6" s="38"/>
      <c r="O6" s="52" t="s">
        <v>6</v>
      </c>
      <c r="P6" s="40"/>
      <c r="Q6" s="36"/>
      <c r="R6" s="36"/>
      <c r="S6" s="36"/>
      <c r="T6" s="36"/>
      <c r="U6" s="36"/>
    </row>
    <row r="7" spans="1:25" s="37" customFormat="1" ht="24.75" customHeight="1">
      <c r="A7" s="50"/>
      <c r="B7" s="56" t="s">
        <v>2</v>
      </c>
      <c r="C7" s="57"/>
      <c r="D7" s="58"/>
      <c r="E7" s="55"/>
      <c r="F7" s="56" t="s">
        <v>2</v>
      </c>
      <c r="G7" s="57"/>
      <c r="H7" s="58"/>
      <c r="I7" s="55"/>
      <c r="J7" s="56" t="s">
        <v>2</v>
      </c>
      <c r="K7" s="57"/>
      <c r="L7" s="58"/>
      <c r="M7" s="55"/>
      <c r="N7" s="56" t="s">
        <v>2</v>
      </c>
      <c r="O7" s="57"/>
      <c r="P7" s="58"/>
      <c r="Q7" s="36"/>
      <c r="R7" s="36"/>
      <c r="S7" s="36"/>
      <c r="T7" s="36"/>
      <c r="U7" s="36"/>
    </row>
    <row r="8" spans="1:25" s="37" customFormat="1" ht="24.75" customHeight="1" thickBot="1">
      <c r="A8" s="50"/>
      <c r="B8" s="38"/>
      <c r="C8" s="52" t="s">
        <v>6</v>
      </c>
      <c r="D8" s="40"/>
      <c r="E8" s="39"/>
      <c r="F8" s="38"/>
      <c r="G8" s="52" t="s">
        <v>6</v>
      </c>
      <c r="H8" s="40"/>
      <c r="I8" s="39"/>
      <c r="J8" s="38"/>
      <c r="K8" s="52" t="s">
        <v>6</v>
      </c>
      <c r="L8" s="40"/>
      <c r="M8" s="39"/>
      <c r="N8" s="38"/>
      <c r="O8" s="52" t="s">
        <v>6</v>
      </c>
      <c r="P8" s="40"/>
      <c r="Q8" s="36"/>
      <c r="R8" s="36"/>
      <c r="S8" s="36"/>
      <c r="T8" s="36"/>
      <c r="U8" s="36"/>
    </row>
    <row r="9" spans="1:25" s="51" customFormat="1" ht="24.75" customHeight="1">
      <c r="A9" s="50"/>
      <c r="B9" s="56" t="s">
        <v>2</v>
      </c>
      <c r="C9" s="57"/>
      <c r="D9" s="58"/>
      <c r="E9" s="55"/>
      <c r="F9" s="56" t="s">
        <v>2</v>
      </c>
      <c r="G9" s="57"/>
      <c r="H9" s="58"/>
      <c r="I9" s="55"/>
      <c r="J9" s="56" t="s">
        <v>2</v>
      </c>
      <c r="K9" s="57"/>
      <c r="L9" s="58"/>
      <c r="M9" s="55"/>
      <c r="N9" s="56" t="s">
        <v>2</v>
      </c>
      <c r="O9" s="57"/>
      <c r="P9" s="58"/>
      <c r="Q9" s="50"/>
      <c r="R9" s="50"/>
      <c r="S9" s="50"/>
      <c r="T9" s="50"/>
      <c r="U9" s="50"/>
    </row>
    <row r="10" spans="1:25" s="37" customFormat="1" ht="24.75" customHeight="1" thickBot="1">
      <c r="A10" s="50"/>
      <c r="B10" s="38"/>
      <c r="C10" s="52" t="s">
        <v>6</v>
      </c>
      <c r="D10" s="40"/>
      <c r="E10" s="39"/>
      <c r="F10" s="38"/>
      <c r="G10" s="52" t="s">
        <v>6</v>
      </c>
      <c r="H10" s="40"/>
      <c r="I10" s="39"/>
      <c r="J10" s="38"/>
      <c r="K10" s="52" t="s">
        <v>6</v>
      </c>
      <c r="L10" s="40"/>
      <c r="M10" s="39"/>
      <c r="N10" s="38"/>
      <c r="O10" s="52" t="s">
        <v>6</v>
      </c>
      <c r="P10" s="40"/>
      <c r="Q10" s="36"/>
      <c r="R10" s="36"/>
      <c r="S10" s="36"/>
      <c r="T10" s="36"/>
      <c r="U10" s="36"/>
    </row>
    <row r="11" spans="1:25" s="51" customFormat="1" ht="24.75" customHeight="1">
      <c r="A11" s="50"/>
      <c r="B11" s="56" t="s">
        <v>2</v>
      </c>
      <c r="C11" s="57"/>
      <c r="D11" s="58"/>
      <c r="E11" s="55"/>
      <c r="F11" s="56" t="s">
        <v>2</v>
      </c>
      <c r="G11" s="57"/>
      <c r="H11" s="58"/>
      <c r="I11" s="55"/>
      <c r="J11" s="56" t="s">
        <v>2</v>
      </c>
      <c r="K11" s="57"/>
      <c r="L11" s="58"/>
      <c r="M11" s="55"/>
      <c r="N11" s="56" t="s">
        <v>2</v>
      </c>
      <c r="O11" s="57"/>
      <c r="P11" s="58"/>
      <c r="Q11" s="50"/>
      <c r="R11" s="50"/>
      <c r="S11" s="50"/>
      <c r="T11" s="50"/>
      <c r="U11" s="50"/>
    </row>
    <row r="12" spans="1:25" s="37" customFormat="1" ht="24.75" customHeight="1" thickBot="1">
      <c r="A12" s="50"/>
      <c r="B12" s="38"/>
      <c r="C12" s="52" t="s">
        <v>6</v>
      </c>
      <c r="D12" s="40"/>
      <c r="E12" s="39"/>
      <c r="F12" s="38"/>
      <c r="G12" s="52" t="s">
        <v>6</v>
      </c>
      <c r="H12" s="40"/>
      <c r="I12" s="39"/>
      <c r="J12" s="38"/>
      <c r="K12" s="52" t="s">
        <v>6</v>
      </c>
      <c r="L12" s="40"/>
      <c r="M12" s="39"/>
      <c r="N12" s="38"/>
      <c r="O12" s="52" t="s">
        <v>6</v>
      </c>
      <c r="P12" s="40"/>
      <c r="Q12" s="36"/>
      <c r="R12" s="36"/>
      <c r="S12" s="36"/>
      <c r="T12" s="36"/>
      <c r="U12" s="36"/>
    </row>
    <row r="13" spans="1:25" s="51" customFormat="1" ht="24.75" customHeight="1">
      <c r="A13" s="50"/>
      <c r="B13" s="56" t="s">
        <v>2</v>
      </c>
      <c r="C13" s="57"/>
      <c r="D13" s="58"/>
      <c r="E13" s="55"/>
      <c r="F13" s="56" t="s">
        <v>2</v>
      </c>
      <c r="G13" s="57"/>
      <c r="H13" s="58"/>
      <c r="I13" s="55"/>
      <c r="J13" s="56" t="s">
        <v>2</v>
      </c>
      <c r="K13" s="57"/>
      <c r="L13" s="58"/>
      <c r="M13" s="55"/>
      <c r="N13" s="56" t="s">
        <v>2</v>
      </c>
      <c r="O13" s="57"/>
      <c r="P13" s="58"/>
      <c r="Q13" s="50"/>
      <c r="R13" s="50"/>
      <c r="S13" s="50"/>
      <c r="T13" s="50"/>
      <c r="U13" s="50"/>
    </row>
    <row r="14" spans="1:25" s="37" customFormat="1" ht="24.75" customHeight="1" thickBot="1">
      <c r="A14" s="50"/>
      <c r="B14" s="38"/>
      <c r="C14" s="52" t="s">
        <v>6</v>
      </c>
      <c r="D14" s="40"/>
      <c r="E14" s="39"/>
      <c r="F14" s="38"/>
      <c r="G14" s="52" t="s">
        <v>6</v>
      </c>
      <c r="H14" s="40"/>
      <c r="I14" s="39"/>
      <c r="J14" s="38"/>
      <c r="K14" s="52" t="s">
        <v>6</v>
      </c>
      <c r="L14" s="40"/>
      <c r="M14" s="39"/>
      <c r="N14" s="38"/>
      <c r="O14" s="52" t="s">
        <v>6</v>
      </c>
      <c r="P14" s="40"/>
      <c r="Q14" s="36"/>
      <c r="R14" s="36"/>
      <c r="S14" s="36"/>
      <c r="T14" s="36"/>
      <c r="U14" s="36"/>
    </row>
    <row r="15" spans="1:25" s="51" customFormat="1" ht="24.75" customHeight="1">
      <c r="A15" s="50"/>
      <c r="B15" s="56" t="s">
        <v>2</v>
      </c>
      <c r="C15" s="57"/>
      <c r="D15" s="58"/>
      <c r="E15" s="55"/>
      <c r="F15" s="56" t="s">
        <v>2</v>
      </c>
      <c r="G15" s="57"/>
      <c r="H15" s="58"/>
      <c r="I15" s="55"/>
      <c r="J15" s="56" t="s">
        <v>2</v>
      </c>
      <c r="K15" s="57"/>
      <c r="L15" s="58"/>
      <c r="M15" s="55"/>
      <c r="N15" s="56" t="s">
        <v>2</v>
      </c>
      <c r="O15" s="57"/>
      <c r="P15" s="58"/>
      <c r="Q15" s="50"/>
      <c r="R15" s="50"/>
      <c r="S15" s="50"/>
      <c r="T15" s="50"/>
      <c r="U15" s="50"/>
    </row>
    <row r="16" spans="1:25" s="37" customFormat="1" ht="24.75" customHeight="1" thickBot="1">
      <c r="A16" s="50"/>
      <c r="B16" s="38"/>
      <c r="C16" s="52" t="s">
        <v>6</v>
      </c>
      <c r="D16" s="40"/>
      <c r="E16" s="39"/>
      <c r="F16" s="38"/>
      <c r="G16" s="52" t="s">
        <v>6</v>
      </c>
      <c r="H16" s="40"/>
      <c r="I16" s="39"/>
      <c r="J16" s="38"/>
      <c r="K16" s="52" t="s">
        <v>6</v>
      </c>
      <c r="L16" s="40"/>
      <c r="M16" s="39"/>
      <c r="N16" s="38"/>
      <c r="O16" s="52" t="s">
        <v>6</v>
      </c>
      <c r="P16" s="40"/>
      <c r="Q16" s="36"/>
      <c r="R16" s="36"/>
      <c r="S16" s="36"/>
      <c r="T16" s="36"/>
      <c r="U16" s="36"/>
    </row>
    <row r="17" spans="1:21" s="51" customFormat="1" ht="24.75" customHeight="1">
      <c r="A17" s="50"/>
      <c r="B17" s="56" t="s">
        <v>2</v>
      </c>
      <c r="C17" s="57"/>
      <c r="D17" s="58"/>
      <c r="E17" s="55"/>
      <c r="F17" s="56" t="s">
        <v>2</v>
      </c>
      <c r="G17" s="57"/>
      <c r="H17" s="58"/>
      <c r="I17" s="55"/>
      <c r="J17" s="56" t="s">
        <v>2</v>
      </c>
      <c r="K17" s="57"/>
      <c r="L17" s="58"/>
      <c r="M17" s="55"/>
      <c r="N17" s="56" t="s">
        <v>2</v>
      </c>
      <c r="O17" s="57"/>
      <c r="P17" s="58"/>
      <c r="Q17" s="50"/>
      <c r="R17" s="50"/>
      <c r="S17" s="50"/>
      <c r="T17" s="50"/>
      <c r="U17" s="50"/>
    </row>
    <row r="18" spans="1:21" s="37" customFormat="1" ht="24.75" customHeight="1" thickBot="1">
      <c r="A18" s="50"/>
      <c r="B18" s="41"/>
      <c r="C18" s="52" t="s">
        <v>6</v>
      </c>
      <c r="D18" s="40"/>
      <c r="E18" s="39"/>
      <c r="F18" s="41"/>
      <c r="G18" s="52" t="s">
        <v>6</v>
      </c>
      <c r="H18" s="40"/>
      <c r="I18" s="39"/>
      <c r="J18" s="41"/>
      <c r="K18" s="52" t="s">
        <v>6</v>
      </c>
      <c r="L18" s="40"/>
      <c r="M18" s="39"/>
      <c r="N18" s="41"/>
      <c r="O18" s="52" t="s">
        <v>6</v>
      </c>
      <c r="P18" s="40"/>
      <c r="Q18" s="36"/>
      <c r="R18" s="36"/>
      <c r="S18" s="36"/>
      <c r="T18" s="36"/>
      <c r="U18" s="36"/>
    </row>
    <row r="19" spans="1:21" ht="18" customHeight="1">
      <c r="A19" s="42"/>
      <c r="B19" s="196" t="s">
        <v>46</v>
      </c>
      <c r="C19" s="197"/>
      <c r="D19" s="197"/>
      <c r="E19" s="197"/>
      <c r="F19" s="197"/>
      <c r="G19" s="197"/>
      <c r="H19" s="197"/>
      <c r="I19" s="42"/>
      <c r="J19" s="42"/>
      <c r="K19" s="43"/>
      <c r="L19" s="42"/>
      <c r="M19" s="44"/>
      <c r="N19" s="42"/>
      <c r="O19" s="43"/>
      <c r="P19" s="42"/>
      <c r="Q19" s="42"/>
      <c r="R19" s="42"/>
      <c r="S19" s="42"/>
      <c r="T19" s="42"/>
      <c r="U19" s="42"/>
    </row>
    <row r="20" spans="1:21" hidden="1">
      <c r="A20" s="42"/>
      <c r="B20" s="42">
        <f>(COUNTIF(B5:B18,"*")-7)</f>
        <v>0</v>
      </c>
      <c r="C20" s="42"/>
      <c r="D20" s="42">
        <f>COUNTIF(D6:D18,"*")</f>
        <v>0</v>
      </c>
      <c r="E20" s="42"/>
      <c r="F20" s="42">
        <f>(COUNTIF(F5:F18,"*")-7)</f>
        <v>0</v>
      </c>
      <c r="G20" s="42"/>
      <c r="H20" s="42">
        <f>COUNTIF(H6:H18,"*")</f>
        <v>0</v>
      </c>
      <c r="I20" s="42"/>
      <c r="J20" s="42">
        <f>(COUNTIF(J5:J18,"*")-7)</f>
        <v>0</v>
      </c>
      <c r="K20" s="42"/>
      <c r="L20" s="42">
        <f>COUNTIF(L6:L18,"*")</f>
        <v>0</v>
      </c>
      <c r="M20" s="42"/>
      <c r="N20" s="42">
        <f>(COUNTIF(N5:N18,"*")-7)</f>
        <v>0</v>
      </c>
      <c r="O20" s="42"/>
      <c r="P20" s="42">
        <f>COUNTIF(P6:P18,"*")</f>
        <v>0</v>
      </c>
      <c r="Q20" s="42"/>
      <c r="R20" s="42"/>
      <c r="S20" s="42"/>
      <c r="T20" s="42"/>
      <c r="U20" s="42"/>
    </row>
    <row r="22" spans="1:21">
      <c r="B22" s="45" t="s">
        <v>18</v>
      </c>
    </row>
    <row r="23" spans="1:21">
      <c r="B23" s="47" t="s">
        <v>17</v>
      </c>
    </row>
    <row r="24" spans="1:21">
      <c r="B24" s="53" t="str">
        <f>Entries!B7</f>
        <v>D Fitzgerald</v>
      </c>
    </row>
    <row r="25" spans="1:21">
      <c r="B25" s="53" t="str">
        <f>Entries!B8</f>
        <v>M Pearce</v>
      </c>
    </row>
    <row r="26" spans="1:21">
      <c r="B26" s="53" t="str">
        <f>Entries!B9</f>
        <v>M Pendelj</v>
      </c>
    </row>
    <row r="27" spans="1:21">
      <c r="B27" s="53" t="str">
        <f>Entries!B10</f>
        <v>D Riley</v>
      </c>
    </row>
    <row r="28" spans="1:21">
      <c r="B28" s="53" t="str">
        <f>Entries!B11</f>
        <v>S White</v>
      </c>
    </row>
    <row r="29" spans="1:21">
      <c r="B29" s="53" t="str">
        <f>Entries!B12</f>
        <v>W Cocksedge</v>
      </c>
    </row>
    <row r="30" spans="1:21">
      <c r="B30" s="53" t="str">
        <f>Entries!B13</f>
        <v>A Cobbin</v>
      </c>
    </row>
    <row r="31" spans="1:21">
      <c r="B31" s="53" t="str">
        <f>Entries!B14</f>
        <v>J Aurisch</v>
      </c>
    </row>
    <row r="32" spans="1:21">
      <c r="B32" s="53" t="str">
        <f>Entries!B15</f>
        <v>N Morris</v>
      </c>
    </row>
    <row r="33" spans="2:2">
      <c r="B33" s="53" t="str">
        <f>Entries!B16</f>
        <v>J Cassidy</v>
      </c>
    </row>
    <row r="34" spans="2:2">
      <c r="B34" s="53" t="str">
        <f>Entries!B17</f>
        <v>M Boyd</v>
      </c>
    </row>
    <row r="35" spans="2:2">
      <c r="B35" s="53">
        <f>Entries!B18</f>
        <v>0</v>
      </c>
    </row>
    <row r="36" spans="2:2">
      <c r="B36" s="53">
        <f>Entries!B19</f>
        <v>0</v>
      </c>
    </row>
    <row r="37" spans="2:2">
      <c r="B37" s="53">
        <f>Entries!B20</f>
        <v>0</v>
      </c>
    </row>
    <row r="38" spans="2:2">
      <c r="B38" s="53">
        <f>Entries!B21</f>
        <v>0</v>
      </c>
    </row>
    <row r="39" spans="2:2">
      <c r="B39" s="53">
        <f>Entries!B22</f>
        <v>0</v>
      </c>
    </row>
    <row r="40" spans="2:2">
      <c r="B40" s="53"/>
    </row>
    <row r="41" spans="2:2">
      <c r="B41" s="53"/>
    </row>
    <row r="42" spans="2:2">
      <c r="B42" s="53"/>
    </row>
    <row r="43" spans="2:2">
      <c r="B43" s="53"/>
    </row>
    <row r="44" spans="2:2">
      <c r="B44" s="53"/>
    </row>
    <row r="45" spans="2:2">
      <c r="B45" s="53"/>
    </row>
    <row r="46" spans="2:2">
      <c r="B46" s="53"/>
    </row>
    <row r="47" spans="2:2">
      <c r="B47" s="53"/>
    </row>
    <row r="48" spans="2:2">
      <c r="B48" s="53"/>
    </row>
    <row r="49" spans="2:2">
      <c r="B49" s="53"/>
    </row>
    <row r="50" spans="2:2">
      <c r="B50" s="53"/>
    </row>
    <row r="51" spans="2:2">
      <c r="B51" s="53"/>
    </row>
    <row r="52" spans="2:2">
      <c r="B52" s="53"/>
    </row>
    <row r="53" spans="2:2">
      <c r="B53" s="53"/>
    </row>
    <row r="54" spans="2:2">
      <c r="B54" s="53"/>
    </row>
    <row r="55" spans="2:2">
      <c r="B55" s="53"/>
    </row>
    <row r="56" spans="2:2">
      <c r="B56" s="53"/>
    </row>
    <row r="57" spans="2:2">
      <c r="B57" s="53"/>
    </row>
    <row r="58" spans="2:2">
      <c r="B58" s="53"/>
    </row>
    <row r="59" spans="2:2">
      <c r="B59" s="53"/>
    </row>
    <row r="60" spans="2:2">
      <c r="B60" s="53"/>
    </row>
    <row r="61" spans="2:2">
      <c r="B61" s="53"/>
    </row>
    <row r="62" spans="2:2">
      <c r="B62" s="53"/>
    </row>
    <row r="63" spans="2:2">
      <c r="B63" s="53"/>
    </row>
    <row r="64" spans="2:2">
      <c r="B64" s="53"/>
    </row>
    <row r="65" spans="2:2">
      <c r="B65" s="53"/>
    </row>
    <row r="66" spans="2:2">
      <c r="B66" s="53"/>
    </row>
    <row r="67" spans="2:2">
      <c r="B67" s="53"/>
    </row>
    <row r="68" spans="2:2">
      <c r="B68" s="53"/>
    </row>
    <row r="69" spans="2:2">
      <c r="B69" s="53"/>
    </row>
    <row r="70" spans="2:2">
      <c r="B70" s="53"/>
    </row>
    <row r="71" spans="2:2">
      <c r="B71" s="53"/>
    </row>
    <row r="72" spans="2:2">
      <c r="B72" s="53"/>
    </row>
    <row r="73" spans="2:2">
      <c r="B73" s="53"/>
    </row>
    <row r="74" spans="2:2">
      <c r="B74" s="53"/>
    </row>
    <row r="75" spans="2:2">
      <c r="B75" s="53"/>
    </row>
    <row r="76" spans="2:2">
      <c r="B76" s="53"/>
    </row>
    <row r="77" spans="2:2">
      <c r="B77" s="53"/>
    </row>
    <row r="78" spans="2:2">
      <c r="B78" s="53"/>
    </row>
    <row r="79" spans="2:2">
      <c r="B79" s="53"/>
    </row>
    <row r="80" spans="2:2">
      <c r="B80" s="53"/>
    </row>
    <row r="81" spans="2:2">
      <c r="B81" s="53"/>
    </row>
    <row r="82" spans="2:2">
      <c r="B82" s="53"/>
    </row>
    <row r="83" spans="2:2">
      <c r="B83" s="53"/>
    </row>
    <row r="84" spans="2:2">
      <c r="B84" s="53"/>
    </row>
    <row r="85" spans="2:2">
      <c r="B85" s="53"/>
    </row>
    <row r="86" spans="2:2">
      <c r="B86" s="53"/>
    </row>
    <row r="87" spans="2:2">
      <c r="B87" s="53"/>
    </row>
    <row r="88" spans="2:2">
      <c r="B88" s="53"/>
    </row>
    <row r="89" spans="2:2">
      <c r="B89" s="53"/>
    </row>
    <row r="90" spans="2:2">
      <c r="B90" s="53"/>
    </row>
    <row r="91" spans="2:2">
      <c r="B91" s="53"/>
    </row>
    <row r="92" spans="2:2">
      <c r="B92" s="53"/>
    </row>
    <row r="93" spans="2:2">
      <c r="B93" s="53"/>
    </row>
    <row r="94" spans="2:2">
      <c r="B94" s="53"/>
    </row>
    <row r="95" spans="2:2">
      <c r="B95" s="53"/>
    </row>
    <row r="96" spans="2:2">
      <c r="B96" s="53"/>
    </row>
    <row r="97" spans="2:2">
      <c r="B97" s="53"/>
    </row>
    <row r="98" spans="2:2">
      <c r="B98" s="53"/>
    </row>
    <row r="99" spans="2:2">
      <c r="B99" s="53"/>
    </row>
    <row r="100" spans="2:2">
      <c r="B100" s="53"/>
    </row>
    <row r="101" spans="2:2">
      <c r="B101" s="53"/>
    </row>
    <row r="102" spans="2:2">
      <c r="B102" s="53"/>
    </row>
    <row r="103" spans="2:2">
      <c r="B103" s="53"/>
    </row>
    <row r="104" spans="2:2">
      <c r="B104" s="53"/>
    </row>
    <row r="105" spans="2:2">
      <c r="B105" s="53"/>
    </row>
    <row r="106" spans="2:2">
      <c r="B106" s="53"/>
    </row>
    <row r="107" spans="2:2">
      <c r="B107" s="53"/>
    </row>
    <row r="108" spans="2:2">
      <c r="B108" s="53"/>
    </row>
    <row r="109" spans="2:2">
      <c r="B109" s="53"/>
    </row>
    <row r="110" spans="2:2">
      <c r="B110" s="53"/>
    </row>
    <row r="111" spans="2:2">
      <c r="B111" s="53"/>
    </row>
    <row r="112" spans="2:2">
      <c r="B112" s="53"/>
    </row>
    <row r="113" spans="2:2">
      <c r="B113" s="53"/>
    </row>
    <row r="114" spans="2:2">
      <c r="B114" s="53"/>
    </row>
    <row r="115" spans="2:2">
      <c r="B115" s="53"/>
    </row>
    <row r="116" spans="2:2">
      <c r="B116" s="53"/>
    </row>
    <row r="117" spans="2:2">
      <c r="B117" s="53"/>
    </row>
    <row r="118" spans="2:2">
      <c r="B118" s="53"/>
    </row>
    <row r="119" spans="2:2">
      <c r="B119" s="53"/>
    </row>
    <row r="120" spans="2:2">
      <c r="B120" s="53"/>
    </row>
    <row r="121" spans="2:2">
      <c r="B121" s="53"/>
    </row>
    <row r="122" spans="2:2">
      <c r="B122" s="53"/>
    </row>
    <row r="123" spans="2:2">
      <c r="B123" s="53"/>
    </row>
    <row r="124" spans="2:2">
      <c r="B124" s="53"/>
    </row>
    <row r="125" spans="2:2">
      <c r="B125" s="53"/>
    </row>
    <row r="126" spans="2:2">
      <c r="B126" s="53"/>
    </row>
    <row r="127" spans="2:2">
      <c r="B127" s="53"/>
    </row>
    <row r="128" spans="2:2">
      <c r="B128" s="53"/>
    </row>
    <row r="129" spans="2:2">
      <c r="B129" s="53"/>
    </row>
    <row r="130" spans="2:2">
      <c r="B130" s="53"/>
    </row>
    <row r="131" spans="2:2">
      <c r="B131" s="53"/>
    </row>
    <row r="132" spans="2:2">
      <c r="B132" s="53"/>
    </row>
    <row r="133" spans="2:2">
      <c r="B133" s="53"/>
    </row>
    <row r="134" spans="2:2">
      <c r="B134" s="53"/>
    </row>
    <row r="135" spans="2:2">
      <c r="B135" s="53"/>
    </row>
    <row r="136" spans="2:2">
      <c r="B136" s="53"/>
    </row>
    <row r="137" spans="2:2">
      <c r="B137" s="53"/>
    </row>
    <row r="138" spans="2:2">
      <c r="B138" s="53"/>
    </row>
    <row r="139" spans="2:2">
      <c r="B139" s="53"/>
    </row>
    <row r="140" spans="2:2">
      <c r="B140" s="53"/>
    </row>
    <row r="141" spans="2:2">
      <c r="B141" s="53"/>
    </row>
    <row r="142" spans="2:2">
      <c r="B142" s="53"/>
    </row>
    <row r="143" spans="2:2">
      <c r="B143" s="53"/>
    </row>
    <row r="144" spans="2:2">
      <c r="B144" s="53"/>
    </row>
    <row r="145" spans="2:2">
      <c r="B145" s="53"/>
    </row>
    <row r="146" spans="2:2">
      <c r="B146" s="53"/>
    </row>
    <row r="147" spans="2:2">
      <c r="B147" s="53"/>
    </row>
    <row r="148" spans="2:2">
      <c r="B148" s="53"/>
    </row>
    <row r="149" spans="2:2">
      <c r="B149" s="53"/>
    </row>
    <row r="150" spans="2:2">
      <c r="B150" s="53"/>
    </row>
    <row r="151" spans="2:2">
      <c r="B151" s="53"/>
    </row>
    <row r="152" spans="2:2">
      <c r="B152" s="53"/>
    </row>
    <row r="153" spans="2:2">
      <c r="B153" s="53"/>
    </row>
    <row r="154" spans="2:2">
      <c r="B154" s="53"/>
    </row>
    <row r="155" spans="2:2">
      <c r="B155" s="53"/>
    </row>
    <row r="156" spans="2:2">
      <c r="B156" s="53"/>
    </row>
    <row r="157" spans="2:2">
      <c r="B157" s="53"/>
    </row>
    <row r="158" spans="2:2">
      <c r="B158" s="53"/>
    </row>
    <row r="159" spans="2:2">
      <c r="B159" s="53"/>
    </row>
    <row r="160" spans="2:2">
      <c r="B160" s="53"/>
    </row>
    <row r="161" spans="2:2">
      <c r="B161" s="53"/>
    </row>
    <row r="162" spans="2:2">
      <c r="B162" s="53"/>
    </row>
    <row r="163" spans="2:2">
      <c r="B163" s="53"/>
    </row>
    <row r="164" spans="2:2">
      <c r="B164" s="53"/>
    </row>
    <row r="165" spans="2:2">
      <c r="B165" s="53"/>
    </row>
    <row r="166" spans="2:2">
      <c r="B166" s="53"/>
    </row>
    <row r="167" spans="2:2">
      <c r="B167" s="53"/>
    </row>
    <row r="168" spans="2:2">
      <c r="B168" s="53"/>
    </row>
    <row r="169" spans="2:2">
      <c r="B169" s="53"/>
    </row>
    <row r="170" spans="2:2">
      <c r="B170" s="53"/>
    </row>
    <row r="171" spans="2:2">
      <c r="B171" s="53"/>
    </row>
    <row r="172" spans="2:2">
      <c r="B172" s="53"/>
    </row>
    <row r="173" spans="2:2">
      <c r="B173" s="53"/>
    </row>
    <row r="174" spans="2:2">
      <c r="B174" s="53"/>
    </row>
    <row r="175" spans="2:2">
      <c r="B175" s="53"/>
    </row>
    <row r="176" spans="2:2">
      <c r="B176" s="53"/>
    </row>
    <row r="177" spans="2:2">
      <c r="B177" s="53"/>
    </row>
    <row r="178" spans="2:2">
      <c r="B178" s="53"/>
    </row>
    <row r="179" spans="2:2">
      <c r="B179" s="53"/>
    </row>
    <row r="180" spans="2:2">
      <c r="B180" s="53"/>
    </row>
    <row r="181" spans="2:2">
      <c r="B181" s="53"/>
    </row>
    <row r="182" spans="2:2">
      <c r="B182" s="53"/>
    </row>
    <row r="183" spans="2:2">
      <c r="B183" s="53"/>
    </row>
    <row r="184" spans="2:2">
      <c r="B184" s="53"/>
    </row>
    <row r="185" spans="2:2">
      <c r="B185" s="53"/>
    </row>
    <row r="186" spans="2:2">
      <c r="B186" s="53"/>
    </row>
    <row r="187" spans="2:2">
      <c r="B187" s="53"/>
    </row>
    <row r="188" spans="2:2">
      <c r="B188" s="53"/>
    </row>
    <row r="189" spans="2:2">
      <c r="B189" s="53"/>
    </row>
    <row r="190" spans="2:2">
      <c r="B190" s="53"/>
    </row>
    <row r="191" spans="2:2">
      <c r="B191" s="53"/>
    </row>
    <row r="192" spans="2:2">
      <c r="B192" s="53"/>
    </row>
    <row r="193" spans="2:2">
      <c r="B193" s="53"/>
    </row>
    <row r="194" spans="2:2">
      <c r="B194" s="53"/>
    </row>
    <row r="195" spans="2:2">
      <c r="B195" s="53"/>
    </row>
    <row r="196" spans="2:2">
      <c r="B196" s="53"/>
    </row>
    <row r="197" spans="2:2">
      <c r="B197" s="53"/>
    </row>
    <row r="198" spans="2:2">
      <c r="B198" s="53"/>
    </row>
    <row r="199" spans="2:2">
      <c r="B199" s="53"/>
    </row>
    <row r="200" spans="2:2">
      <c r="B200" s="53"/>
    </row>
    <row r="201" spans="2:2">
      <c r="B201" s="53"/>
    </row>
    <row r="202" spans="2:2">
      <c r="B202" s="53"/>
    </row>
    <row r="203" spans="2:2">
      <c r="B203" s="53"/>
    </row>
    <row r="204" spans="2:2">
      <c r="B204" s="53"/>
    </row>
    <row r="205" spans="2:2">
      <c r="B205" s="53"/>
    </row>
    <row r="206" spans="2:2">
      <c r="B206" s="53"/>
    </row>
    <row r="207" spans="2:2">
      <c r="B207" s="53"/>
    </row>
    <row r="208" spans="2:2">
      <c r="B208" s="53"/>
    </row>
    <row r="209" spans="2:2">
      <c r="B209" s="53"/>
    </row>
    <row r="210" spans="2:2">
      <c r="B210" s="53"/>
    </row>
    <row r="211" spans="2:2">
      <c r="B211" s="53"/>
    </row>
    <row r="212" spans="2:2">
      <c r="B212" s="53"/>
    </row>
    <row r="213" spans="2:2">
      <c r="B213" s="53"/>
    </row>
    <row r="214" spans="2:2">
      <c r="B214" s="53"/>
    </row>
    <row r="215" spans="2:2">
      <c r="B215" s="53"/>
    </row>
    <row r="216" spans="2:2">
      <c r="B216" s="53"/>
    </row>
    <row r="217" spans="2:2">
      <c r="B217" s="53"/>
    </row>
    <row r="218" spans="2:2">
      <c r="B218" s="53"/>
    </row>
    <row r="219" spans="2:2">
      <c r="B219" s="53"/>
    </row>
    <row r="220" spans="2:2">
      <c r="B220" s="53"/>
    </row>
    <row r="221" spans="2:2">
      <c r="B221" s="53"/>
    </row>
    <row r="222" spans="2:2">
      <c r="B222" s="53"/>
    </row>
    <row r="223" spans="2:2">
      <c r="B223" s="53"/>
    </row>
    <row r="224" spans="2:2">
      <c r="B224" s="53"/>
    </row>
    <row r="225" spans="2:2">
      <c r="B225" s="53"/>
    </row>
    <row r="226" spans="2:2">
      <c r="B226" s="53"/>
    </row>
    <row r="227" spans="2:2">
      <c r="B227" s="53"/>
    </row>
    <row r="228" spans="2:2">
      <c r="B228" s="53"/>
    </row>
    <row r="229" spans="2:2">
      <c r="B229" s="53"/>
    </row>
    <row r="230" spans="2:2">
      <c r="B230" s="53"/>
    </row>
    <row r="231" spans="2:2">
      <c r="B231" s="53"/>
    </row>
    <row r="232" spans="2:2">
      <c r="B232" s="53"/>
    </row>
    <row r="233" spans="2:2">
      <c r="B233" s="53"/>
    </row>
    <row r="234" spans="2:2">
      <c r="B234" s="53"/>
    </row>
    <row r="235" spans="2:2">
      <c r="B235" s="53"/>
    </row>
    <row r="236" spans="2:2">
      <c r="B236" s="53"/>
    </row>
    <row r="237" spans="2:2">
      <c r="B237" s="53"/>
    </row>
    <row r="238" spans="2:2">
      <c r="B238" s="53"/>
    </row>
    <row r="239" spans="2:2">
      <c r="B239" s="53"/>
    </row>
    <row r="240" spans="2:2">
      <c r="B240" s="53"/>
    </row>
    <row r="241" spans="2:2">
      <c r="B241" s="53"/>
    </row>
    <row r="242" spans="2:2">
      <c r="B242" s="53"/>
    </row>
    <row r="243" spans="2:2">
      <c r="B243" s="53"/>
    </row>
    <row r="244" spans="2:2">
      <c r="B244" s="53"/>
    </row>
    <row r="245" spans="2:2">
      <c r="B245" s="53"/>
    </row>
    <row r="246" spans="2:2">
      <c r="B246" s="53"/>
    </row>
    <row r="247" spans="2:2">
      <c r="B247" s="53"/>
    </row>
    <row r="248" spans="2:2">
      <c r="B248" s="53"/>
    </row>
    <row r="249" spans="2:2">
      <c r="B249" s="53"/>
    </row>
    <row r="250" spans="2:2">
      <c r="B250" s="53"/>
    </row>
    <row r="251" spans="2:2">
      <c r="B251" s="53"/>
    </row>
    <row r="252" spans="2:2">
      <c r="B252" s="53"/>
    </row>
    <row r="253" spans="2:2">
      <c r="B253" s="53"/>
    </row>
    <row r="254" spans="2:2">
      <c r="B254" s="53"/>
    </row>
    <row r="255" spans="2:2">
      <c r="B255" s="53"/>
    </row>
    <row r="256" spans="2:2">
      <c r="B256" s="53"/>
    </row>
    <row r="257" spans="2:2">
      <c r="B257" s="53"/>
    </row>
    <row r="258" spans="2:2">
      <c r="B258" s="53"/>
    </row>
    <row r="259" spans="2:2">
      <c r="B259" s="53"/>
    </row>
    <row r="260" spans="2:2">
      <c r="B260" s="53"/>
    </row>
    <row r="261" spans="2:2">
      <c r="B261" s="53"/>
    </row>
    <row r="262" spans="2:2">
      <c r="B262" s="53"/>
    </row>
    <row r="263" spans="2:2">
      <c r="B263" s="53"/>
    </row>
    <row r="264" spans="2:2">
      <c r="B264" s="53"/>
    </row>
    <row r="265" spans="2:2">
      <c r="B265" s="53"/>
    </row>
    <row r="266" spans="2:2">
      <c r="B266" s="53"/>
    </row>
    <row r="267" spans="2:2">
      <c r="B267" s="53"/>
    </row>
    <row r="268" spans="2:2">
      <c r="B268" s="53"/>
    </row>
    <row r="269" spans="2:2">
      <c r="B269" s="53"/>
    </row>
    <row r="270" spans="2:2">
      <c r="B270" s="53"/>
    </row>
    <row r="271" spans="2:2">
      <c r="B271" s="53"/>
    </row>
    <row r="272" spans="2:2">
      <c r="B272" s="53"/>
    </row>
    <row r="273" spans="2:2">
      <c r="B273" s="53"/>
    </row>
    <row r="274" spans="2:2">
      <c r="B274" s="53"/>
    </row>
    <row r="275" spans="2:2">
      <c r="B275" s="53"/>
    </row>
    <row r="276" spans="2:2">
      <c r="B276" s="53"/>
    </row>
    <row r="277" spans="2:2">
      <c r="B277" s="53"/>
    </row>
    <row r="278" spans="2:2">
      <c r="B278" s="53"/>
    </row>
    <row r="279" spans="2:2">
      <c r="B279" s="53"/>
    </row>
    <row r="280" spans="2:2">
      <c r="B280" s="53"/>
    </row>
    <row r="281" spans="2:2">
      <c r="B281" s="53"/>
    </row>
    <row r="282" spans="2:2">
      <c r="B282" s="53"/>
    </row>
    <row r="283" spans="2:2">
      <c r="B283" s="53"/>
    </row>
    <row r="284" spans="2:2">
      <c r="B284" s="53"/>
    </row>
    <row r="285" spans="2:2">
      <c r="B285" s="53"/>
    </row>
    <row r="286" spans="2:2">
      <c r="B286" s="53"/>
    </row>
    <row r="287" spans="2:2">
      <c r="B287" s="53"/>
    </row>
    <row r="288" spans="2:2">
      <c r="B288" s="53"/>
    </row>
    <row r="289" spans="2:2">
      <c r="B289" s="53"/>
    </row>
    <row r="290" spans="2:2">
      <c r="B290" s="53"/>
    </row>
    <row r="291" spans="2:2">
      <c r="B291" s="53"/>
    </row>
    <row r="292" spans="2:2">
      <c r="B292" s="53"/>
    </row>
    <row r="293" spans="2:2">
      <c r="B293" s="53"/>
    </row>
    <row r="294" spans="2:2">
      <c r="B294" s="53"/>
    </row>
    <row r="295" spans="2:2">
      <c r="B295" s="53"/>
    </row>
    <row r="296" spans="2:2">
      <c r="B296" s="53"/>
    </row>
    <row r="297" spans="2:2">
      <c r="B297" s="53"/>
    </row>
    <row r="298" spans="2:2">
      <c r="B298" s="53"/>
    </row>
    <row r="299" spans="2:2">
      <c r="B299" s="53"/>
    </row>
    <row r="300" spans="2:2">
      <c r="B300" s="53"/>
    </row>
    <row r="301" spans="2:2">
      <c r="B301" s="53"/>
    </row>
    <row r="302" spans="2:2">
      <c r="B302" s="53"/>
    </row>
    <row r="303" spans="2:2">
      <c r="B303" s="53"/>
    </row>
    <row r="304" spans="2:2">
      <c r="B304" s="53"/>
    </row>
    <row r="305" spans="2:2">
      <c r="B305" s="53"/>
    </row>
    <row r="306" spans="2:2">
      <c r="B306" s="53"/>
    </row>
    <row r="307" spans="2:2">
      <c r="B307" s="53"/>
    </row>
    <row r="308" spans="2:2">
      <c r="B308" s="53"/>
    </row>
    <row r="309" spans="2:2">
      <c r="B309" s="53"/>
    </row>
    <row r="310" spans="2:2">
      <c r="B310" s="53"/>
    </row>
    <row r="311" spans="2:2">
      <c r="B311" s="53"/>
    </row>
    <row r="312" spans="2:2">
      <c r="B312" s="53"/>
    </row>
    <row r="313" spans="2:2">
      <c r="B313" s="53"/>
    </row>
    <row r="314" spans="2:2">
      <c r="B314" s="53"/>
    </row>
    <row r="315" spans="2:2">
      <c r="B315" s="53"/>
    </row>
    <row r="316" spans="2:2">
      <c r="B316" s="53"/>
    </row>
    <row r="317" spans="2:2">
      <c r="B317" s="53"/>
    </row>
    <row r="318" spans="2:2">
      <c r="B318" s="53"/>
    </row>
    <row r="319" spans="2:2">
      <c r="B319" s="53"/>
    </row>
    <row r="320" spans="2:2">
      <c r="B320" s="53"/>
    </row>
    <row r="321" spans="2:2">
      <c r="B321" s="53"/>
    </row>
    <row r="322" spans="2:2">
      <c r="B322" s="53"/>
    </row>
    <row r="323" spans="2:2">
      <c r="B323" s="53"/>
    </row>
    <row r="324" spans="2:2">
      <c r="B324" s="53"/>
    </row>
    <row r="325" spans="2:2">
      <c r="B325" s="53"/>
    </row>
    <row r="326" spans="2:2">
      <c r="B326" s="53"/>
    </row>
    <row r="327" spans="2:2">
      <c r="B327" s="53"/>
    </row>
    <row r="328" spans="2:2">
      <c r="B328" s="53"/>
    </row>
    <row r="329" spans="2:2">
      <c r="B329" s="53"/>
    </row>
    <row r="330" spans="2:2">
      <c r="B330" s="53"/>
    </row>
    <row r="331" spans="2:2">
      <c r="B331" s="53"/>
    </row>
    <row r="332" spans="2:2">
      <c r="B332" s="53"/>
    </row>
    <row r="333" spans="2:2">
      <c r="B333" s="53"/>
    </row>
    <row r="334" spans="2:2">
      <c r="B334" s="53"/>
    </row>
    <row r="335" spans="2:2">
      <c r="B335" s="53"/>
    </row>
    <row r="336" spans="2:2">
      <c r="B336" s="53"/>
    </row>
    <row r="337" spans="2:2">
      <c r="B337" s="53"/>
    </row>
    <row r="338" spans="2:2">
      <c r="B338" s="53"/>
    </row>
    <row r="339" spans="2:2">
      <c r="B339" s="53"/>
    </row>
    <row r="340" spans="2:2">
      <c r="B340" s="53"/>
    </row>
    <row r="341" spans="2:2">
      <c r="B341" s="53"/>
    </row>
    <row r="342" spans="2:2">
      <c r="B342" s="53"/>
    </row>
    <row r="343" spans="2:2">
      <c r="B343" s="53"/>
    </row>
    <row r="344" spans="2:2">
      <c r="B344" s="53"/>
    </row>
    <row r="345" spans="2:2">
      <c r="B345" s="53"/>
    </row>
    <row r="346" spans="2:2">
      <c r="B346" s="53"/>
    </row>
    <row r="347" spans="2:2">
      <c r="B347" s="53"/>
    </row>
    <row r="348" spans="2:2">
      <c r="B348" s="53"/>
    </row>
    <row r="349" spans="2:2">
      <c r="B349" s="53"/>
    </row>
    <row r="350" spans="2:2">
      <c r="B350" s="53"/>
    </row>
    <row r="351" spans="2:2">
      <c r="B351" s="53"/>
    </row>
    <row r="352" spans="2:2">
      <c r="B352" s="53"/>
    </row>
    <row r="353" spans="2:2">
      <c r="B353" s="53"/>
    </row>
    <row r="354" spans="2:2">
      <c r="B354" s="53"/>
    </row>
    <row r="355" spans="2:2">
      <c r="B355" s="53"/>
    </row>
    <row r="356" spans="2:2">
      <c r="B356" s="53"/>
    </row>
    <row r="357" spans="2:2">
      <c r="B357" s="53"/>
    </row>
    <row r="358" spans="2:2">
      <c r="B358" s="53"/>
    </row>
    <row r="359" spans="2:2">
      <c r="B359" s="53"/>
    </row>
    <row r="360" spans="2:2">
      <c r="B360" s="53"/>
    </row>
    <row r="361" spans="2:2">
      <c r="B361" s="53"/>
    </row>
    <row r="362" spans="2:2">
      <c r="B362" s="53"/>
    </row>
    <row r="363" spans="2:2">
      <c r="B363" s="53"/>
    </row>
    <row r="364" spans="2:2">
      <c r="B364" s="53"/>
    </row>
    <row r="365" spans="2:2">
      <c r="B365" s="53"/>
    </row>
    <row r="366" spans="2:2">
      <c r="B366" s="53"/>
    </row>
    <row r="367" spans="2:2">
      <c r="B367" s="53"/>
    </row>
    <row r="368" spans="2:2">
      <c r="B368" s="53"/>
    </row>
    <row r="369" spans="2:2">
      <c r="B369" s="53"/>
    </row>
    <row r="370" spans="2:2">
      <c r="B370" s="53"/>
    </row>
    <row r="371" spans="2:2">
      <c r="B371" s="53"/>
    </row>
    <row r="372" spans="2:2">
      <c r="B372" s="53"/>
    </row>
    <row r="373" spans="2:2">
      <c r="B373" s="53"/>
    </row>
    <row r="374" spans="2:2">
      <c r="B374" s="53"/>
    </row>
    <row r="375" spans="2:2">
      <c r="B375" s="53"/>
    </row>
    <row r="376" spans="2:2">
      <c r="B376" s="53"/>
    </row>
    <row r="377" spans="2:2">
      <c r="B377" s="53"/>
    </row>
    <row r="378" spans="2:2">
      <c r="B378" s="53"/>
    </row>
    <row r="379" spans="2:2">
      <c r="B379" s="53"/>
    </row>
    <row r="380" spans="2:2">
      <c r="B380" s="53"/>
    </row>
    <row r="381" spans="2:2">
      <c r="B381" s="53"/>
    </row>
    <row r="382" spans="2:2">
      <c r="B382" s="53"/>
    </row>
    <row r="383" spans="2:2">
      <c r="B383" s="53"/>
    </row>
    <row r="384" spans="2:2">
      <c r="B384" s="53"/>
    </row>
    <row r="385" spans="2:2">
      <c r="B385" s="53"/>
    </row>
    <row r="386" spans="2:2">
      <c r="B386" s="53"/>
    </row>
    <row r="387" spans="2:2">
      <c r="B387" s="53"/>
    </row>
    <row r="388" spans="2:2">
      <c r="B388" s="53"/>
    </row>
    <row r="389" spans="2:2">
      <c r="B389" s="53"/>
    </row>
    <row r="390" spans="2:2">
      <c r="B390" s="53"/>
    </row>
    <row r="391" spans="2:2">
      <c r="B391" s="53"/>
    </row>
    <row r="392" spans="2:2">
      <c r="B392" s="53"/>
    </row>
    <row r="393" spans="2:2">
      <c r="B393" s="53"/>
    </row>
    <row r="394" spans="2:2">
      <c r="B394" s="53"/>
    </row>
    <row r="395" spans="2:2">
      <c r="B395" s="53"/>
    </row>
    <row r="396" spans="2:2">
      <c r="B396" s="53"/>
    </row>
    <row r="397" spans="2:2">
      <c r="B397" s="53"/>
    </row>
    <row r="398" spans="2:2">
      <c r="B398" s="53"/>
    </row>
    <row r="399" spans="2:2">
      <c r="B399" s="53"/>
    </row>
    <row r="400" spans="2:2">
      <c r="B400" s="53"/>
    </row>
    <row r="401" spans="2:2">
      <c r="B401" s="53"/>
    </row>
    <row r="402" spans="2:2">
      <c r="B402" s="53"/>
    </row>
    <row r="403" spans="2:2">
      <c r="B403" s="53"/>
    </row>
    <row r="404" spans="2:2">
      <c r="B404" s="53"/>
    </row>
    <row r="405" spans="2:2">
      <c r="B405" s="53"/>
    </row>
    <row r="406" spans="2:2">
      <c r="B406" s="53"/>
    </row>
    <row r="407" spans="2:2">
      <c r="B407" s="53"/>
    </row>
    <row r="408" spans="2:2">
      <c r="B408" s="53"/>
    </row>
    <row r="409" spans="2:2">
      <c r="B409" s="53"/>
    </row>
    <row r="410" spans="2:2">
      <c r="B410" s="53"/>
    </row>
    <row r="411" spans="2:2">
      <c r="B411" s="53"/>
    </row>
    <row r="412" spans="2:2">
      <c r="B412" s="53"/>
    </row>
    <row r="413" spans="2:2">
      <c r="B413" s="53"/>
    </row>
    <row r="414" spans="2:2">
      <c r="B414" s="53"/>
    </row>
    <row r="415" spans="2:2">
      <c r="B415" s="53"/>
    </row>
    <row r="416" spans="2:2">
      <c r="B416" s="53"/>
    </row>
    <row r="417" spans="2:2">
      <c r="B417" s="53"/>
    </row>
    <row r="418" spans="2:2">
      <c r="B418" s="53"/>
    </row>
    <row r="419" spans="2:2">
      <c r="B419" s="53"/>
    </row>
    <row r="420" spans="2:2">
      <c r="B420" s="53"/>
    </row>
    <row r="421" spans="2:2">
      <c r="B421" s="53"/>
    </row>
    <row r="422" spans="2:2">
      <c r="B422" s="53"/>
    </row>
    <row r="423" spans="2:2">
      <c r="B423" s="53"/>
    </row>
    <row r="424" spans="2:2">
      <c r="B424" s="53"/>
    </row>
    <row r="425" spans="2:2">
      <c r="B425" s="53"/>
    </row>
    <row r="426" spans="2:2">
      <c r="B426" s="53"/>
    </row>
    <row r="427" spans="2:2">
      <c r="B427" s="53"/>
    </row>
    <row r="428" spans="2:2">
      <c r="B428" s="53"/>
    </row>
    <row r="429" spans="2:2">
      <c r="B429" s="53"/>
    </row>
    <row r="430" spans="2:2">
      <c r="B430" s="53"/>
    </row>
    <row r="431" spans="2:2">
      <c r="B431" s="53"/>
    </row>
    <row r="432" spans="2:2">
      <c r="B432" s="53"/>
    </row>
    <row r="433" spans="2:2">
      <c r="B433" s="53"/>
    </row>
    <row r="434" spans="2:2">
      <c r="B434" s="53"/>
    </row>
    <row r="435" spans="2:2">
      <c r="B435" s="53"/>
    </row>
    <row r="436" spans="2:2">
      <c r="B436" s="53"/>
    </row>
    <row r="437" spans="2:2">
      <c r="B437" s="53"/>
    </row>
    <row r="438" spans="2:2">
      <c r="B438" s="53"/>
    </row>
    <row r="439" spans="2:2">
      <c r="B439" s="53"/>
    </row>
    <row r="440" spans="2:2">
      <c r="B440" s="53"/>
    </row>
    <row r="441" spans="2:2">
      <c r="B441" s="53"/>
    </row>
    <row r="442" spans="2:2">
      <c r="B442" s="53"/>
    </row>
    <row r="443" spans="2:2">
      <c r="B443" s="53"/>
    </row>
    <row r="444" spans="2:2">
      <c r="B444" s="53"/>
    </row>
    <row r="445" spans="2:2">
      <c r="B445" s="53"/>
    </row>
    <row r="446" spans="2:2">
      <c r="B446" s="53"/>
    </row>
    <row r="447" spans="2:2">
      <c r="B447" s="53"/>
    </row>
    <row r="448" spans="2:2">
      <c r="B448" s="53"/>
    </row>
    <row r="449" spans="2:2">
      <c r="B449" s="53"/>
    </row>
    <row r="450" spans="2:2">
      <c r="B450" s="53"/>
    </row>
    <row r="451" spans="2:2">
      <c r="B451" s="53"/>
    </row>
    <row r="452" spans="2:2">
      <c r="B452" s="53"/>
    </row>
    <row r="453" spans="2:2">
      <c r="B453" s="53"/>
    </row>
    <row r="454" spans="2:2">
      <c r="B454" s="53"/>
    </row>
    <row r="455" spans="2:2">
      <c r="B455" s="53"/>
    </row>
    <row r="456" spans="2:2">
      <c r="B456" s="53"/>
    </row>
    <row r="457" spans="2:2">
      <c r="B457" s="53"/>
    </row>
    <row r="458" spans="2:2">
      <c r="B458" s="53"/>
    </row>
    <row r="459" spans="2:2">
      <c r="B459" s="53"/>
    </row>
    <row r="460" spans="2:2">
      <c r="B460" s="53"/>
    </row>
    <row r="461" spans="2:2">
      <c r="B461" s="53"/>
    </row>
    <row r="462" spans="2:2">
      <c r="B462" s="53"/>
    </row>
    <row r="463" spans="2:2">
      <c r="B463" s="53"/>
    </row>
    <row r="464" spans="2:2">
      <c r="B464" s="53"/>
    </row>
    <row r="465" spans="2:2">
      <c r="B465" s="53"/>
    </row>
    <row r="466" spans="2:2">
      <c r="B466" s="53"/>
    </row>
    <row r="467" spans="2:2">
      <c r="B467" s="53"/>
    </row>
    <row r="468" spans="2:2">
      <c r="B468" s="53"/>
    </row>
    <row r="469" spans="2:2">
      <c r="B469" s="53"/>
    </row>
    <row r="470" spans="2:2">
      <c r="B470" s="53"/>
    </row>
    <row r="471" spans="2:2">
      <c r="B471" s="53"/>
    </row>
    <row r="472" spans="2:2">
      <c r="B472" s="53"/>
    </row>
    <row r="473" spans="2:2">
      <c r="B473" s="53"/>
    </row>
    <row r="474" spans="2:2">
      <c r="B474" s="53"/>
    </row>
    <row r="475" spans="2:2">
      <c r="B475" s="53"/>
    </row>
    <row r="476" spans="2:2">
      <c r="B476" s="53"/>
    </row>
    <row r="477" spans="2:2">
      <c r="B477" s="53"/>
    </row>
    <row r="478" spans="2:2">
      <c r="B478" s="53"/>
    </row>
    <row r="479" spans="2:2">
      <c r="B479" s="53"/>
    </row>
    <row r="480" spans="2:2">
      <c r="B480" s="53"/>
    </row>
    <row r="481" spans="2:2">
      <c r="B481" s="53"/>
    </row>
    <row r="482" spans="2:2">
      <c r="B482" s="53"/>
    </row>
    <row r="483" spans="2:2">
      <c r="B483" s="53"/>
    </row>
    <row r="484" spans="2:2">
      <c r="B484" s="53"/>
    </row>
    <row r="485" spans="2:2">
      <c r="B485" s="53"/>
    </row>
    <row r="486" spans="2:2">
      <c r="B486" s="53"/>
    </row>
    <row r="487" spans="2:2">
      <c r="B487" s="53"/>
    </row>
    <row r="488" spans="2:2">
      <c r="B488" s="53"/>
    </row>
    <row r="489" spans="2:2">
      <c r="B489" s="53"/>
    </row>
    <row r="490" spans="2:2">
      <c r="B490" s="53"/>
    </row>
    <row r="491" spans="2:2">
      <c r="B491" s="53"/>
    </row>
    <row r="492" spans="2:2">
      <c r="B492" s="53"/>
    </row>
    <row r="493" spans="2:2">
      <c r="B493" s="53"/>
    </row>
    <row r="494" spans="2:2">
      <c r="B494" s="53"/>
    </row>
    <row r="495" spans="2:2">
      <c r="B495" s="53"/>
    </row>
    <row r="496" spans="2:2">
      <c r="B496" s="53"/>
    </row>
    <row r="497" spans="2:2">
      <c r="B497" s="53"/>
    </row>
    <row r="498" spans="2:2">
      <c r="B498" s="53"/>
    </row>
    <row r="499" spans="2:2">
      <c r="B499" s="53"/>
    </row>
    <row r="500" spans="2:2">
      <c r="B500" s="53"/>
    </row>
    <row r="501" spans="2:2">
      <c r="B501" s="53"/>
    </row>
    <row r="502" spans="2:2">
      <c r="B502" s="53"/>
    </row>
    <row r="503" spans="2:2">
      <c r="B503" s="53"/>
    </row>
    <row r="504" spans="2:2">
      <c r="B504" s="53"/>
    </row>
    <row r="505" spans="2:2">
      <c r="B505" s="53"/>
    </row>
    <row r="506" spans="2:2">
      <c r="B506" s="53"/>
    </row>
    <row r="507" spans="2:2">
      <c r="B507" s="53"/>
    </row>
    <row r="508" spans="2:2">
      <c r="B508" s="53"/>
    </row>
    <row r="509" spans="2:2">
      <c r="B509" s="53"/>
    </row>
    <row r="510" spans="2:2">
      <c r="B510" s="53"/>
    </row>
    <row r="511" spans="2:2">
      <c r="B511" s="53"/>
    </row>
    <row r="512" spans="2:2">
      <c r="B512" s="53"/>
    </row>
    <row r="513" spans="2:2">
      <c r="B513" s="53"/>
    </row>
    <row r="514" spans="2:2">
      <c r="B514" s="53"/>
    </row>
    <row r="515" spans="2:2">
      <c r="B515" s="53"/>
    </row>
    <row r="516" spans="2:2">
      <c r="B516" s="53"/>
    </row>
    <row r="517" spans="2:2">
      <c r="B517" s="53"/>
    </row>
    <row r="518" spans="2:2">
      <c r="B518" s="53"/>
    </row>
    <row r="519" spans="2:2">
      <c r="B519" s="53"/>
    </row>
    <row r="520" spans="2:2">
      <c r="B520" s="53"/>
    </row>
    <row r="521" spans="2:2">
      <c r="B521" s="53"/>
    </row>
    <row r="522" spans="2:2">
      <c r="B522" s="53"/>
    </row>
    <row r="523" spans="2:2">
      <c r="B523" s="53"/>
    </row>
    <row r="524" spans="2:2">
      <c r="B524" s="53"/>
    </row>
    <row r="525" spans="2:2">
      <c r="B525" s="53"/>
    </row>
    <row r="526" spans="2:2">
      <c r="B526" s="53"/>
    </row>
    <row r="527" spans="2:2">
      <c r="B527" s="53"/>
    </row>
    <row r="528" spans="2:2">
      <c r="B528" s="53"/>
    </row>
    <row r="529" spans="2:2">
      <c r="B529" s="53"/>
    </row>
    <row r="530" spans="2:2">
      <c r="B530" s="53"/>
    </row>
    <row r="531" spans="2:2">
      <c r="B531" s="53"/>
    </row>
    <row r="532" spans="2:2">
      <c r="B532" s="53"/>
    </row>
    <row r="533" spans="2:2">
      <c r="B533" s="53"/>
    </row>
    <row r="534" spans="2:2">
      <c r="B534" s="53"/>
    </row>
    <row r="535" spans="2:2">
      <c r="B535" s="53"/>
    </row>
    <row r="536" spans="2:2">
      <c r="B536" s="53"/>
    </row>
    <row r="537" spans="2:2">
      <c r="B537" s="53"/>
    </row>
    <row r="538" spans="2:2">
      <c r="B538" s="53"/>
    </row>
    <row r="539" spans="2:2">
      <c r="B539" s="53"/>
    </row>
    <row r="540" spans="2:2">
      <c r="B540" s="53"/>
    </row>
    <row r="541" spans="2:2">
      <c r="B541" s="53"/>
    </row>
    <row r="542" spans="2:2">
      <c r="B542" s="53"/>
    </row>
    <row r="543" spans="2:2">
      <c r="B543" s="53"/>
    </row>
    <row r="544" spans="2:2">
      <c r="B544" s="53"/>
    </row>
    <row r="545" spans="2:2">
      <c r="B545" s="53"/>
    </row>
    <row r="546" spans="2:2">
      <c r="B546" s="53"/>
    </row>
    <row r="547" spans="2:2">
      <c r="B547" s="53"/>
    </row>
    <row r="548" spans="2:2">
      <c r="B548" s="53"/>
    </row>
    <row r="549" spans="2:2">
      <c r="B549" s="53"/>
    </row>
    <row r="550" spans="2:2">
      <c r="B550" s="53"/>
    </row>
    <row r="551" spans="2:2">
      <c r="B551" s="53"/>
    </row>
    <row r="552" spans="2:2">
      <c r="B552" s="53"/>
    </row>
    <row r="553" spans="2:2">
      <c r="B553" s="53"/>
    </row>
    <row r="554" spans="2:2">
      <c r="B554" s="53"/>
    </row>
    <row r="555" spans="2:2">
      <c r="B555" s="53"/>
    </row>
    <row r="556" spans="2:2">
      <c r="B556" s="53"/>
    </row>
    <row r="557" spans="2:2">
      <c r="B557" s="53"/>
    </row>
    <row r="558" spans="2:2">
      <c r="B558" s="53"/>
    </row>
    <row r="559" spans="2:2">
      <c r="B559" s="53"/>
    </row>
    <row r="560" spans="2:2">
      <c r="B560" s="53"/>
    </row>
    <row r="561" spans="2:2">
      <c r="B561" s="53"/>
    </row>
    <row r="562" spans="2:2">
      <c r="B562" s="53"/>
    </row>
    <row r="563" spans="2:2">
      <c r="B563" s="53"/>
    </row>
    <row r="564" spans="2:2">
      <c r="B564" s="53"/>
    </row>
    <row r="565" spans="2:2">
      <c r="B565" s="53"/>
    </row>
    <row r="566" spans="2:2">
      <c r="B566" s="53"/>
    </row>
    <row r="567" spans="2:2">
      <c r="B567" s="53"/>
    </row>
    <row r="568" spans="2:2">
      <c r="B568" s="53"/>
    </row>
    <row r="569" spans="2:2">
      <c r="B569" s="53"/>
    </row>
    <row r="570" spans="2:2">
      <c r="B570" s="53"/>
    </row>
    <row r="571" spans="2:2">
      <c r="B571" s="53"/>
    </row>
    <row r="572" spans="2:2">
      <c r="B572" s="53"/>
    </row>
    <row r="573" spans="2:2">
      <c r="B573" s="53"/>
    </row>
    <row r="574" spans="2:2">
      <c r="B574" s="53"/>
    </row>
    <row r="575" spans="2:2">
      <c r="B575" s="53"/>
    </row>
    <row r="576" spans="2:2">
      <c r="B576" s="53"/>
    </row>
    <row r="577" spans="2:2">
      <c r="B577" s="53"/>
    </row>
    <row r="578" spans="2:2">
      <c r="B578" s="53"/>
    </row>
    <row r="579" spans="2:2">
      <c r="B579" s="53"/>
    </row>
    <row r="580" spans="2:2">
      <c r="B580" s="53"/>
    </row>
    <row r="581" spans="2:2">
      <c r="B581" s="53"/>
    </row>
    <row r="582" spans="2:2">
      <c r="B582" s="53"/>
    </row>
    <row r="583" spans="2:2">
      <c r="B583" s="53"/>
    </row>
    <row r="584" spans="2:2">
      <c r="B584" s="53"/>
    </row>
    <row r="585" spans="2:2">
      <c r="B585" s="53"/>
    </row>
    <row r="586" spans="2:2">
      <c r="B586" s="53"/>
    </row>
    <row r="587" spans="2:2">
      <c r="B587" s="53"/>
    </row>
    <row r="588" spans="2:2">
      <c r="B588" s="53"/>
    </row>
    <row r="589" spans="2:2">
      <c r="B589" s="53"/>
    </row>
    <row r="590" spans="2:2">
      <c r="B590" s="53"/>
    </row>
    <row r="591" spans="2:2">
      <c r="B591" s="53"/>
    </row>
    <row r="592" spans="2:2">
      <c r="B592" s="53"/>
    </row>
    <row r="593" spans="2:2">
      <c r="B593" s="53"/>
    </row>
    <row r="594" spans="2:2">
      <c r="B594" s="53"/>
    </row>
    <row r="595" spans="2:2">
      <c r="B595" s="53"/>
    </row>
    <row r="596" spans="2:2">
      <c r="B596" s="53"/>
    </row>
    <row r="597" spans="2:2">
      <c r="B597" s="53"/>
    </row>
    <row r="598" spans="2:2">
      <c r="B598" s="53"/>
    </row>
    <row r="599" spans="2:2">
      <c r="B599" s="53"/>
    </row>
    <row r="600" spans="2:2">
      <c r="B600" s="53"/>
    </row>
    <row r="601" spans="2:2">
      <c r="B601" s="53"/>
    </row>
    <row r="602" spans="2:2">
      <c r="B602" s="53"/>
    </row>
    <row r="603" spans="2:2">
      <c r="B603" s="53"/>
    </row>
    <row r="604" spans="2:2">
      <c r="B604" s="53"/>
    </row>
    <row r="605" spans="2:2">
      <c r="B605" s="53"/>
    </row>
    <row r="606" spans="2:2">
      <c r="B606" s="53"/>
    </row>
    <row r="607" spans="2:2">
      <c r="B607" s="53"/>
    </row>
    <row r="608" spans="2:2">
      <c r="B608" s="53"/>
    </row>
    <row r="609" spans="2:2">
      <c r="B609" s="53"/>
    </row>
    <row r="610" spans="2:2">
      <c r="B610" s="53"/>
    </row>
    <row r="611" spans="2:2">
      <c r="B611" s="53"/>
    </row>
    <row r="612" spans="2:2">
      <c r="B612" s="53"/>
    </row>
    <row r="613" spans="2:2">
      <c r="B613" s="53"/>
    </row>
    <row r="614" spans="2:2">
      <c r="B614" s="53"/>
    </row>
    <row r="615" spans="2:2">
      <c r="B615" s="53"/>
    </row>
    <row r="616" spans="2:2">
      <c r="B616" s="53"/>
    </row>
    <row r="617" spans="2:2">
      <c r="B617" s="53"/>
    </row>
    <row r="618" spans="2:2">
      <c r="B618" s="53"/>
    </row>
    <row r="619" spans="2:2">
      <c r="B619" s="53"/>
    </row>
    <row r="620" spans="2:2">
      <c r="B620" s="53"/>
    </row>
    <row r="621" spans="2:2">
      <c r="B621" s="53"/>
    </row>
    <row r="622" spans="2:2">
      <c r="B622" s="53"/>
    </row>
    <row r="623" spans="2:2">
      <c r="B623" s="53"/>
    </row>
    <row r="624" spans="2:2">
      <c r="B624" s="53"/>
    </row>
    <row r="625" spans="2:2">
      <c r="B625" s="53"/>
    </row>
    <row r="626" spans="2:2">
      <c r="B626" s="53"/>
    </row>
    <row r="627" spans="2:2">
      <c r="B627" s="53"/>
    </row>
    <row r="628" spans="2:2">
      <c r="B628" s="53"/>
    </row>
    <row r="629" spans="2:2">
      <c r="B629" s="53"/>
    </row>
    <row r="630" spans="2:2">
      <c r="B630" s="53"/>
    </row>
    <row r="631" spans="2:2">
      <c r="B631" s="53"/>
    </row>
    <row r="632" spans="2:2">
      <c r="B632" s="53"/>
    </row>
    <row r="633" spans="2:2">
      <c r="B633" s="53"/>
    </row>
    <row r="634" spans="2:2">
      <c r="B634" s="53"/>
    </row>
    <row r="635" spans="2:2">
      <c r="B635" s="53"/>
    </row>
    <row r="636" spans="2:2">
      <c r="B636" s="53"/>
    </row>
    <row r="637" spans="2:2">
      <c r="B637" s="53"/>
    </row>
    <row r="638" spans="2:2">
      <c r="B638" s="53"/>
    </row>
    <row r="639" spans="2:2">
      <c r="B639" s="53"/>
    </row>
    <row r="640" spans="2:2">
      <c r="B640" s="53"/>
    </row>
    <row r="641" spans="2:2">
      <c r="B641" s="53"/>
    </row>
    <row r="642" spans="2:2">
      <c r="B642" s="53"/>
    </row>
    <row r="643" spans="2:2">
      <c r="B643" s="53"/>
    </row>
    <row r="644" spans="2:2">
      <c r="B644" s="53"/>
    </row>
    <row r="645" spans="2:2">
      <c r="B645" s="53"/>
    </row>
    <row r="646" spans="2:2">
      <c r="B646" s="53"/>
    </row>
    <row r="647" spans="2:2">
      <c r="B647" s="53"/>
    </row>
    <row r="648" spans="2:2">
      <c r="B648" s="53"/>
    </row>
    <row r="649" spans="2:2">
      <c r="B649" s="53"/>
    </row>
    <row r="650" spans="2:2">
      <c r="B650" s="53"/>
    </row>
    <row r="651" spans="2:2">
      <c r="B651" s="53"/>
    </row>
    <row r="652" spans="2:2">
      <c r="B652" s="53"/>
    </row>
    <row r="653" spans="2:2">
      <c r="B653" s="53"/>
    </row>
    <row r="654" spans="2:2">
      <c r="B654" s="53"/>
    </row>
    <row r="655" spans="2:2">
      <c r="B655" s="53"/>
    </row>
    <row r="656" spans="2:2">
      <c r="B656" s="53"/>
    </row>
    <row r="657" spans="2:2">
      <c r="B657" s="53"/>
    </row>
    <row r="658" spans="2:2">
      <c r="B658" s="53"/>
    </row>
    <row r="659" spans="2:2">
      <c r="B659" s="53"/>
    </row>
    <row r="660" spans="2:2">
      <c r="B660" s="53"/>
    </row>
    <row r="661" spans="2:2">
      <c r="B661" s="53"/>
    </row>
    <row r="662" spans="2:2">
      <c r="B662" s="53"/>
    </row>
    <row r="663" spans="2:2">
      <c r="B663" s="53"/>
    </row>
    <row r="664" spans="2:2">
      <c r="B664" s="53"/>
    </row>
    <row r="665" spans="2:2">
      <c r="B665" s="53"/>
    </row>
    <row r="666" spans="2:2">
      <c r="B666" s="53"/>
    </row>
    <row r="667" spans="2:2">
      <c r="B667" s="53"/>
    </row>
    <row r="668" spans="2:2">
      <c r="B668" s="53"/>
    </row>
    <row r="669" spans="2:2">
      <c r="B669" s="53"/>
    </row>
    <row r="670" spans="2:2">
      <c r="B670" s="53"/>
    </row>
    <row r="671" spans="2:2">
      <c r="B671" s="53"/>
    </row>
    <row r="672" spans="2:2">
      <c r="B672" s="53"/>
    </row>
    <row r="673" spans="2:2">
      <c r="B673" s="53"/>
    </row>
    <row r="674" spans="2:2">
      <c r="B674" s="53"/>
    </row>
    <row r="675" spans="2:2">
      <c r="B675" s="53"/>
    </row>
    <row r="676" spans="2:2">
      <c r="B676" s="53"/>
    </row>
    <row r="677" spans="2:2">
      <c r="B677" s="53"/>
    </row>
    <row r="678" spans="2:2">
      <c r="B678" s="53"/>
    </row>
    <row r="679" spans="2:2">
      <c r="B679" s="53"/>
    </row>
    <row r="680" spans="2:2">
      <c r="B680" s="53"/>
    </row>
    <row r="681" spans="2:2">
      <c r="B681" s="53"/>
    </row>
    <row r="682" spans="2:2">
      <c r="B682" s="53"/>
    </row>
    <row r="683" spans="2:2">
      <c r="B683" s="53"/>
    </row>
    <row r="684" spans="2:2">
      <c r="B684" s="53"/>
    </row>
    <row r="685" spans="2:2">
      <c r="B685" s="53"/>
    </row>
    <row r="686" spans="2:2">
      <c r="B686" s="53"/>
    </row>
    <row r="687" spans="2:2">
      <c r="B687" s="53"/>
    </row>
    <row r="688" spans="2:2">
      <c r="B688" s="53"/>
    </row>
    <row r="689" spans="2:2">
      <c r="B689" s="53"/>
    </row>
    <row r="690" spans="2:2">
      <c r="B690" s="53"/>
    </row>
    <row r="691" spans="2:2">
      <c r="B691" s="53"/>
    </row>
    <row r="692" spans="2:2">
      <c r="B692" s="53"/>
    </row>
    <row r="693" spans="2:2">
      <c r="B693" s="53"/>
    </row>
    <row r="694" spans="2:2">
      <c r="B694" s="53"/>
    </row>
    <row r="695" spans="2:2">
      <c r="B695" s="53"/>
    </row>
    <row r="696" spans="2:2">
      <c r="B696" s="53"/>
    </row>
    <row r="697" spans="2:2">
      <c r="B697" s="53"/>
    </row>
    <row r="698" spans="2:2">
      <c r="B698" s="53"/>
    </row>
    <row r="699" spans="2:2">
      <c r="B699" s="53"/>
    </row>
    <row r="700" spans="2:2">
      <c r="B700" s="53"/>
    </row>
    <row r="701" spans="2:2">
      <c r="B701" s="53"/>
    </row>
    <row r="702" spans="2:2">
      <c r="B702" s="53"/>
    </row>
    <row r="703" spans="2:2">
      <c r="B703" s="53"/>
    </row>
    <row r="704" spans="2:2">
      <c r="B704" s="53"/>
    </row>
    <row r="705" spans="2:2">
      <c r="B705" s="53"/>
    </row>
    <row r="706" spans="2:2">
      <c r="B706" s="53"/>
    </row>
    <row r="707" spans="2:2">
      <c r="B707" s="53"/>
    </row>
    <row r="708" spans="2:2">
      <c r="B708" s="53"/>
    </row>
    <row r="709" spans="2:2">
      <c r="B709" s="53"/>
    </row>
    <row r="710" spans="2:2">
      <c r="B710" s="53"/>
    </row>
    <row r="711" spans="2:2">
      <c r="B711" s="53"/>
    </row>
    <row r="712" spans="2:2">
      <c r="B712" s="53"/>
    </row>
    <row r="713" spans="2:2">
      <c r="B713" s="53"/>
    </row>
    <row r="714" spans="2:2">
      <c r="B714" s="53"/>
    </row>
    <row r="715" spans="2:2">
      <c r="B715" s="53"/>
    </row>
    <row r="716" spans="2:2">
      <c r="B716" s="53"/>
    </row>
    <row r="717" spans="2:2">
      <c r="B717" s="53"/>
    </row>
    <row r="718" spans="2:2">
      <c r="B718" s="53"/>
    </row>
    <row r="719" spans="2:2">
      <c r="B719" s="53"/>
    </row>
    <row r="720" spans="2:2">
      <c r="B720" s="53"/>
    </row>
    <row r="721" spans="2:2">
      <c r="B721" s="53"/>
    </row>
    <row r="722" spans="2:2">
      <c r="B722" s="53"/>
    </row>
    <row r="723" spans="2:2">
      <c r="B723" s="53"/>
    </row>
    <row r="724" spans="2:2">
      <c r="B724" s="53"/>
    </row>
    <row r="725" spans="2:2">
      <c r="B725" s="53"/>
    </row>
    <row r="726" spans="2:2">
      <c r="B726" s="53"/>
    </row>
    <row r="727" spans="2:2">
      <c r="B727" s="53"/>
    </row>
    <row r="728" spans="2:2">
      <c r="B728" s="53"/>
    </row>
    <row r="729" spans="2:2">
      <c r="B729" s="53"/>
    </row>
    <row r="730" spans="2:2">
      <c r="B730" s="53"/>
    </row>
    <row r="731" spans="2:2">
      <c r="B731" s="53"/>
    </row>
    <row r="732" spans="2:2">
      <c r="B732" s="53"/>
    </row>
    <row r="733" spans="2:2">
      <c r="B733" s="53"/>
    </row>
    <row r="734" spans="2:2">
      <c r="B734" s="53"/>
    </row>
    <row r="735" spans="2:2">
      <c r="B735" s="53"/>
    </row>
    <row r="736" spans="2:2">
      <c r="B736" s="53"/>
    </row>
    <row r="737" spans="2:2">
      <c r="B737" s="53"/>
    </row>
    <row r="738" spans="2:2">
      <c r="B738" s="53"/>
    </row>
    <row r="739" spans="2:2">
      <c r="B739" s="53"/>
    </row>
    <row r="740" spans="2:2">
      <c r="B740" s="53"/>
    </row>
    <row r="741" spans="2:2">
      <c r="B741" s="53"/>
    </row>
    <row r="742" spans="2:2">
      <c r="B742" s="53"/>
    </row>
    <row r="743" spans="2:2">
      <c r="B743" s="53"/>
    </row>
    <row r="744" spans="2:2">
      <c r="B744" s="53"/>
    </row>
    <row r="745" spans="2:2">
      <c r="B745" s="53"/>
    </row>
    <row r="746" spans="2:2">
      <c r="B746" s="53"/>
    </row>
    <row r="747" spans="2:2">
      <c r="B747" s="53"/>
    </row>
    <row r="748" spans="2:2">
      <c r="B748" s="53"/>
    </row>
    <row r="749" spans="2:2">
      <c r="B749" s="53"/>
    </row>
    <row r="750" spans="2:2">
      <c r="B750" s="53"/>
    </row>
    <row r="751" spans="2:2">
      <c r="B751" s="53"/>
    </row>
    <row r="752" spans="2:2">
      <c r="B752" s="53"/>
    </row>
    <row r="753" spans="2:2">
      <c r="B753" s="53"/>
    </row>
    <row r="754" spans="2:2">
      <c r="B754" s="53"/>
    </row>
    <row r="755" spans="2:2">
      <c r="B755" s="53"/>
    </row>
    <row r="756" spans="2:2">
      <c r="B756" s="53"/>
    </row>
    <row r="757" spans="2:2">
      <c r="B757" s="53"/>
    </row>
    <row r="758" spans="2:2">
      <c r="B758" s="53"/>
    </row>
    <row r="759" spans="2:2">
      <c r="B759" s="53"/>
    </row>
    <row r="760" spans="2:2">
      <c r="B760" s="53"/>
    </row>
    <row r="761" spans="2:2">
      <c r="B761" s="53"/>
    </row>
    <row r="762" spans="2:2">
      <c r="B762" s="53"/>
    </row>
    <row r="763" spans="2:2">
      <c r="B763" s="53"/>
    </row>
    <row r="764" spans="2:2">
      <c r="B764" s="53"/>
    </row>
    <row r="765" spans="2:2">
      <c r="B765" s="53"/>
    </row>
    <row r="766" spans="2:2">
      <c r="B766" s="53"/>
    </row>
    <row r="767" spans="2:2">
      <c r="B767" s="53"/>
    </row>
    <row r="768" spans="2:2">
      <c r="B768" s="53"/>
    </row>
    <row r="769" spans="2:2">
      <c r="B769" s="53"/>
    </row>
    <row r="770" spans="2:2">
      <c r="B770" s="53"/>
    </row>
    <row r="771" spans="2:2">
      <c r="B771" s="53"/>
    </row>
    <row r="772" spans="2:2">
      <c r="B772" s="53"/>
    </row>
    <row r="773" spans="2:2">
      <c r="B773" s="53"/>
    </row>
    <row r="774" spans="2:2">
      <c r="B774" s="53"/>
    </row>
    <row r="775" spans="2:2">
      <c r="B775" s="53"/>
    </row>
    <row r="776" spans="2:2">
      <c r="B776" s="53"/>
    </row>
    <row r="777" spans="2:2">
      <c r="B777" s="53"/>
    </row>
    <row r="778" spans="2:2">
      <c r="B778" s="53"/>
    </row>
    <row r="779" spans="2:2">
      <c r="B779" s="53"/>
    </row>
    <row r="780" spans="2:2">
      <c r="B780" s="53"/>
    </row>
    <row r="781" spans="2:2">
      <c r="B781" s="53"/>
    </row>
    <row r="782" spans="2:2">
      <c r="B782" s="53"/>
    </row>
    <row r="783" spans="2:2">
      <c r="B783" s="53"/>
    </row>
    <row r="784" spans="2:2">
      <c r="B784" s="53"/>
    </row>
    <row r="785" spans="2:2">
      <c r="B785" s="53"/>
    </row>
    <row r="786" spans="2:2">
      <c r="B786" s="53"/>
    </row>
    <row r="787" spans="2:2">
      <c r="B787" s="53"/>
    </row>
    <row r="788" spans="2:2">
      <c r="B788" s="53"/>
    </row>
    <row r="789" spans="2:2">
      <c r="B789" s="53"/>
    </row>
    <row r="790" spans="2:2">
      <c r="B790" s="53"/>
    </row>
    <row r="791" spans="2:2">
      <c r="B791" s="53"/>
    </row>
    <row r="792" spans="2:2">
      <c r="B792" s="53"/>
    </row>
    <row r="793" spans="2:2">
      <c r="B793" s="53"/>
    </row>
    <row r="794" spans="2:2">
      <c r="B794" s="53"/>
    </row>
    <row r="795" spans="2:2">
      <c r="B795" s="53"/>
    </row>
    <row r="796" spans="2:2">
      <c r="B796" s="53"/>
    </row>
    <row r="797" spans="2:2">
      <c r="B797" s="53"/>
    </row>
    <row r="798" spans="2:2">
      <c r="B798" s="53"/>
    </row>
    <row r="799" spans="2:2">
      <c r="B799" s="53"/>
    </row>
    <row r="800" spans="2:2">
      <c r="B800" s="53"/>
    </row>
    <row r="801" spans="2:2">
      <c r="B801" s="53"/>
    </row>
    <row r="802" spans="2:2">
      <c r="B802" s="53"/>
    </row>
    <row r="803" spans="2:2">
      <c r="B803" s="53"/>
    </row>
    <row r="804" spans="2:2">
      <c r="B804" s="53"/>
    </row>
    <row r="805" spans="2:2">
      <c r="B805" s="53"/>
    </row>
    <row r="806" spans="2:2">
      <c r="B806" s="53"/>
    </row>
    <row r="807" spans="2:2">
      <c r="B807" s="53"/>
    </row>
    <row r="808" spans="2:2">
      <c r="B808" s="53"/>
    </row>
    <row r="809" spans="2:2">
      <c r="B809" s="53"/>
    </row>
    <row r="810" spans="2:2">
      <c r="B810" s="53"/>
    </row>
    <row r="811" spans="2:2">
      <c r="B811" s="53"/>
    </row>
    <row r="812" spans="2:2">
      <c r="B812" s="53"/>
    </row>
    <row r="813" spans="2:2">
      <c r="B813" s="53"/>
    </row>
    <row r="814" spans="2:2">
      <c r="B814" s="53"/>
    </row>
    <row r="815" spans="2:2">
      <c r="B815" s="53"/>
    </row>
    <row r="816" spans="2:2">
      <c r="B816" s="53"/>
    </row>
    <row r="817" spans="2:2">
      <c r="B817" s="53"/>
    </row>
    <row r="818" spans="2:2">
      <c r="B818" s="53"/>
    </row>
    <row r="819" spans="2:2">
      <c r="B819" s="53"/>
    </row>
    <row r="820" spans="2:2">
      <c r="B820" s="53"/>
    </row>
    <row r="821" spans="2:2">
      <c r="B821" s="53"/>
    </row>
    <row r="822" spans="2:2">
      <c r="B822" s="53"/>
    </row>
    <row r="823" spans="2:2">
      <c r="B823" s="53"/>
    </row>
    <row r="824" spans="2:2">
      <c r="B824" s="53"/>
    </row>
    <row r="825" spans="2:2">
      <c r="B825" s="53"/>
    </row>
    <row r="826" spans="2:2">
      <c r="B826" s="53"/>
    </row>
    <row r="827" spans="2:2">
      <c r="B827" s="53"/>
    </row>
    <row r="828" spans="2:2">
      <c r="B828" s="53"/>
    </row>
    <row r="829" spans="2:2">
      <c r="B829" s="53"/>
    </row>
    <row r="830" spans="2:2">
      <c r="B830" s="53"/>
    </row>
    <row r="831" spans="2:2">
      <c r="B831" s="53"/>
    </row>
    <row r="832" spans="2:2">
      <c r="B832" s="53"/>
    </row>
    <row r="833" spans="2:2">
      <c r="B833" s="53"/>
    </row>
    <row r="834" spans="2:2">
      <c r="B834" s="53"/>
    </row>
    <row r="835" spans="2:2">
      <c r="B835" s="53"/>
    </row>
    <row r="836" spans="2:2">
      <c r="B836" s="53"/>
    </row>
    <row r="837" spans="2:2">
      <c r="B837" s="53"/>
    </row>
    <row r="838" spans="2:2">
      <c r="B838" s="53"/>
    </row>
    <row r="839" spans="2:2">
      <c r="B839" s="53"/>
    </row>
    <row r="840" spans="2:2">
      <c r="B840" s="53"/>
    </row>
    <row r="841" spans="2:2">
      <c r="B841" s="53"/>
    </row>
    <row r="842" spans="2:2">
      <c r="B842" s="53"/>
    </row>
    <row r="843" spans="2:2">
      <c r="B843" s="53"/>
    </row>
    <row r="844" spans="2:2">
      <c r="B844" s="53"/>
    </row>
    <row r="845" spans="2:2">
      <c r="B845" s="53"/>
    </row>
    <row r="846" spans="2:2">
      <c r="B846" s="53"/>
    </row>
    <row r="847" spans="2:2">
      <c r="B847" s="53"/>
    </row>
    <row r="848" spans="2:2">
      <c r="B848" s="53"/>
    </row>
    <row r="849" spans="2:2">
      <c r="B849" s="53"/>
    </row>
    <row r="850" spans="2:2">
      <c r="B850" s="53"/>
    </row>
    <row r="851" spans="2:2">
      <c r="B851" s="53"/>
    </row>
    <row r="852" spans="2:2">
      <c r="B852" s="53"/>
    </row>
    <row r="853" spans="2:2">
      <c r="B853" s="53"/>
    </row>
    <row r="854" spans="2:2">
      <c r="B854" s="53"/>
    </row>
    <row r="855" spans="2:2">
      <c r="B855" s="53"/>
    </row>
    <row r="856" spans="2:2">
      <c r="B856" s="53"/>
    </row>
    <row r="857" spans="2:2">
      <c r="B857" s="53"/>
    </row>
    <row r="858" spans="2:2">
      <c r="B858" s="53"/>
    </row>
    <row r="859" spans="2:2">
      <c r="B859" s="53"/>
    </row>
    <row r="860" spans="2:2">
      <c r="B860" s="53"/>
    </row>
    <row r="861" spans="2:2">
      <c r="B861" s="53"/>
    </row>
    <row r="862" spans="2:2">
      <c r="B862" s="53"/>
    </row>
    <row r="863" spans="2:2">
      <c r="B863" s="53"/>
    </row>
    <row r="864" spans="2:2">
      <c r="B864" s="53"/>
    </row>
    <row r="865" spans="2:2">
      <c r="B865" s="53"/>
    </row>
    <row r="866" spans="2:2">
      <c r="B866" s="53"/>
    </row>
    <row r="867" spans="2:2">
      <c r="B867" s="53"/>
    </row>
    <row r="868" spans="2:2">
      <c r="B868" s="53"/>
    </row>
    <row r="869" spans="2:2">
      <c r="B869" s="53"/>
    </row>
    <row r="870" spans="2:2">
      <c r="B870" s="53"/>
    </row>
    <row r="871" spans="2:2">
      <c r="B871" s="53"/>
    </row>
    <row r="872" spans="2:2">
      <c r="B872" s="53"/>
    </row>
    <row r="873" spans="2:2">
      <c r="B873" s="53"/>
    </row>
    <row r="874" spans="2:2">
      <c r="B874" s="53"/>
    </row>
    <row r="875" spans="2:2">
      <c r="B875" s="53"/>
    </row>
    <row r="876" spans="2:2">
      <c r="B876" s="53"/>
    </row>
    <row r="877" spans="2:2">
      <c r="B877" s="53"/>
    </row>
    <row r="878" spans="2:2">
      <c r="B878" s="53"/>
    </row>
    <row r="879" spans="2:2">
      <c r="B879" s="53"/>
    </row>
    <row r="880" spans="2:2">
      <c r="B880" s="53"/>
    </row>
    <row r="881" spans="2:2">
      <c r="B881" s="53"/>
    </row>
    <row r="882" spans="2:2">
      <c r="B882" s="53"/>
    </row>
    <row r="883" spans="2:2">
      <c r="B883" s="53"/>
    </row>
    <row r="884" spans="2:2">
      <c r="B884" s="53"/>
    </row>
    <row r="885" spans="2:2">
      <c r="B885" s="53"/>
    </row>
    <row r="886" spans="2:2">
      <c r="B886" s="53"/>
    </row>
    <row r="887" spans="2:2">
      <c r="B887" s="53"/>
    </row>
    <row r="888" spans="2:2">
      <c r="B888" s="53"/>
    </row>
    <row r="889" spans="2:2">
      <c r="B889" s="53"/>
    </row>
    <row r="890" spans="2:2">
      <c r="B890" s="53"/>
    </row>
    <row r="891" spans="2:2">
      <c r="B891" s="53"/>
    </row>
    <row r="892" spans="2:2">
      <c r="B892" s="53"/>
    </row>
    <row r="893" spans="2:2">
      <c r="B893" s="53"/>
    </row>
    <row r="894" spans="2:2">
      <c r="B894" s="53"/>
    </row>
    <row r="895" spans="2:2">
      <c r="B895" s="53"/>
    </row>
    <row r="896" spans="2:2">
      <c r="B896" s="53"/>
    </row>
    <row r="897" spans="2:2">
      <c r="B897" s="53"/>
    </row>
    <row r="898" spans="2:2">
      <c r="B898" s="53"/>
    </row>
    <row r="899" spans="2:2">
      <c r="B899" s="53"/>
    </row>
    <row r="900" spans="2:2">
      <c r="B900" s="53"/>
    </row>
    <row r="901" spans="2:2">
      <c r="B901" s="53"/>
    </row>
    <row r="902" spans="2:2">
      <c r="B902" s="53"/>
    </row>
    <row r="903" spans="2:2">
      <c r="B903" s="53"/>
    </row>
    <row r="904" spans="2:2">
      <c r="B904" s="53"/>
    </row>
    <row r="905" spans="2:2">
      <c r="B905" s="53"/>
    </row>
    <row r="906" spans="2:2">
      <c r="B906" s="53"/>
    </row>
    <row r="907" spans="2:2">
      <c r="B907" s="53"/>
    </row>
    <row r="908" spans="2:2">
      <c r="B908" s="53"/>
    </row>
    <row r="909" spans="2:2">
      <c r="B909" s="53"/>
    </row>
    <row r="910" spans="2:2">
      <c r="B910" s="53"/>
    </row>
    <row r="911" spans="2:2">
      <c r="B911" s="53"/>
    </row>
    <row r="912" spans="2:2">
      <c r="B912" s="53"/>
    </row>
    <row r="913" spans="2:2">
      <c r="B913" s="53"/>
    </row>
    <row r="914" spans="2:2">
      <c r="B914" s="53"/>
    </row>
    <row r="915" spans="2:2">
      <c r="B915" s="53"/>
    </row>
    <row r="916" spans="2:2">
      <c r="B916" s="53"/>
    </row>
    <row r="917" spans="2:2">
      <c r="B917" s="53"/>
    </row>
    <row r="918" spans="2:2">
      <c r="B918" s="53"/>
    </row>
    <row r="919" spans="2:2">
      <c r="B919" s="53"/>
    </row>
    <row r="920" spans="2:2">
      <c r="B920" s="53"/>
    </row>
    <row r="921" spans="2:2">
      <c r="B921" s="53"/>
    </row>
    <row r="922" spans="2:2">
      <c r="B922" s="53"/>
    </row>
    <row r="923" spans="2:2">
      <c r="B923" s="53"/>
    </row>
    <row r="924" spans="2:2">
      <c r="B924" s="53"/>
    </row>
    <row r="925" spans="2:2">
      <c r="B925" s="53"/>
    </row>
    <row r="926" spans="2:2">
      <c r="B926" s="53"/>
    </row>
    <row r="927" spans="2:2">
      <c r="B927" s="53"/>
    </row>
    <row r="928" spans="2:2">
      <c r="B928" s="53"/>
    </row>
    <row r="929" spans="2:2">
      <c r="B929" s="53"/>
    </row>
    <row r="930" spans="2:2">
      <c r="B930" s="53"/>
    </row>
    <row r="931" spans="2:2">
      <c r="B931" s="53"/>
    </row>
    <row r="932" spans="2:2">
      <c r="B932" s="53"/>
    </row>
    <row r="933" spans="2:2">
      <c r="B933" s="53"/>
    </row>
    <row r="934" spans="2:2">
      <c r="B934" s="53"/>
    </row>
    <row r="935" spans="2:2">
      <c r="B935" s="53"/>
    </row>
    <row r="936" spans="2:2">
      <c r="B936" s="53"/>
    </row>
    <row r="937" spans="2:2">
      <c r="B937" s="53"/>
    </row>
    <row r="938" spans="2:2">
      <c r="B938" s="53"/>
    </row>
    <row r="939" spans="2:2">
      <c r="B939" s="53"/>
    </row>
    <row r="940" spans="2:2">
      <c r="B940" s="53"/>
    </row>
    <row r="941" spans="2:2">
      <c r="B941" s="53"/>
    </row>
    <row r="942" spans="2:2">
      <c r="B942" s="53"/>
    </row>
    <row r="943" spans="2:2">
      <c r="B943" s="53"/>
    </row>
    <row r="944" spans="2:2">
      <c r="B944" s="53"/>
    </row>
    <row r="945" spans="2:2">
      <c r="B945" s="53"/>
    </row>
    <row r="946" spans="2:2">
      <c r="B946" s="53"/>
    </row>
    <row r="947" spans="2:2">
      <c r="B947" s="53"/>
    </row>
    <row r="948" spans="2:2">
      <c r="B948" s="53"/>
    </row>
    <row r="949" spans="2:2">
      <c r="B949" s="53"/>
    </row>
    <row r="950" spans="2:2">
      <c r="B950" s="53"/>
    </row>
    <row r="951" spans="2:2">
      <c r="B951" s="53"/>
    </row>
    <row r="952" spans="2:2">
      <c r="B952" s="53"/>
    </row>
    <row r="953" spans="2:2">
      <c r="B953" s="53"/>
    </row>
    <row r="954" spans="2:2">
      <c r="B954" s="53"/>
    </row>
    <row r="955" spans="2:2">
      <c r="B955" s="53"/>
    </row>
    <row r="956" spans="2:2">
      <c r="B956" s="53"/>
    </row>
    <row r="957" spans="2:2">
      <c r="B957" s="53"/>
    </row>
    <row r="958" spans="2:2">
      <c r="B958" s="53"/>
    </row>
    <row r="959" spans="2:2">
      <c r="B959" s="53"/>
    </row>
    <row r="960" spans="2:2">
      <c r="B960" s="53"/>
    </row>
    <row r="961" spans="2:2">
      <c r="B961" s="53"/>
    </row>
    <row r="962" spans="2:2">
      <c r="B962" s="53"/>
    </row>
    <row r="963" spans="2:2">
      <c r="B963" s="53"/>
    </row>
    <row r="964" spans="2:2">
      <c r="B964" s="53"/>
    </row>
    <row r="965" spans="2:2">
      <c r="B965" s="53"/>
    </row>
    <row r="966" spans="2:2">
      <c r="B966" s="53"/>
    </row>
    <row r="967" spans="2:2">
      <c r="B967" s="53"/>
    </row>
    <row r="968" spans="2:2">
      <c r="B968" s="53"/>
    </row>
    <row r="969" spans="2:2">
      <c r="B969" s="53"/>
    </row>
    <row r="970" spans="2:2">
      <c r="B970" s="53"/>
    </row>
    <row r="971" spans="2:2">
      <c r="B971" s="53"/>
    </row>
    <row r="972" spans="2:2">
      <c r="B972" s="53"/>
    </row>
    <row r="973" spans="2:2">
      <c r="B973" s="53"/>
    </row>
    <row r="974" spans="2:2">
      <c r="B974" s="53"/>
    </row>
    <row r="975" spans="2:2">
      <c r="B975" s="53"/>
    </row>
    <row r="976" spans="2:2">
      <c r="B976" s="53"/>
    </row>
    <row r="977" spans="2:2">
      <c r="B977" s="53"/>
    </row>
    <row r="978" spans="2:2">
      <c r="B978" s="53"/>
    </row>
    <row r="979" spans="2:2">
      <c r="B979" s="53"/>
    </row>
    <row r="980" spans="2:2">
      <c r="B980" s="53"/>
    </row>
    <row r="981" spans="2:2">
      <c r="B981"/>
    </row>
  </sheetData>
  <sheetProtection sheet="1" insertRows="0" deleteRows="0" selectLockedCells="1" sort="0" autoFilter="0"/>
  <mergeCells count="5">
    <mergeCell ref="B19:H19"/>
    <mergeCell ref="H2:H3"/>
    <mergeCell ref="D1:F1"/>
    <mergeCell ref="D2:F2"/>
    <mergeCell ref="D3:F3"/>
  </mergeCells>
  <phoneticPr fontId="1" type="noConversion"/>
  <conditionalFormatting sqref="D18 D16 L14 L12 L10 L8 H8 H10 D8 D10 D12 D14 B8 B10 B12 B14 H12 H14 H16 H18 L16 L18 J8 J10 J12 J14 J16 B16 F8 L6 F10 F12 F14 F16 J6 H6 F6 D6 B6 P8 P10 P12 P14 P16 P18 N8 N10 N12 N14 N16 P6 N6 B18 F18 J18 N18">
    <cfRule type="expression" dxfId="32" priority="18" stopIfTrue="1">
      <formula>AND(COUNTIF($B$6:$P$18,B6)=2,NOT(ISBLANK(B6)))</formula>
    </cfRule>
  </conditionalFormatting>
  <conditionalFormatting sqref="C17 C15 C13 C11 C9 C7 C5 G5 G7 G9 G11 G13 G15 K5 K7 K9 K11 K13 K15 O5 O7 O9 O11 O13 O15 G17 K17 O17">
    <cfRule type="expression" dxfId="31" priority="74" stopIfTrue="1">
      <formula>AND(COUNTIF($B$5:$P$18,C5)=2,NOT(ISBLANK(C5)))</formula>
    </cfRule>
  </conditionalFormatting>
  <dataValidations count="1">
    <dataValidation type="list" allowBlank="1" showDropDown="1" showInputMessage="1" showErrorMessage="1" sqref="D6 B6 N18 P16 N16 P14 N14 P12 N12 P10 N10 P8 N8 P6 N6 L18 J18 L16 J16 L14 J14 L12 J12 L10 J10 L8 J8 L6 J6 H18 F18 H16 F16 H14 F14 H12 F12 H10 F10 H8 F8 H6 F6 D18 B18 D16 B16 D14 B14 D12 B12 D10 B10 D8 B8 P18">
      <formula1>$B$24:$B$979</formula1>
    </dataValidation>
  </dataValidations>
  <pageMargins left="0.43307086614173229" right="0.47244094488188981" top="0.70866141732283472" bottom="0.35433070866141736" header="0.62992125984251968" footer="0.35433070866141736"/>
  <pageSetup paperSize="9" scale="75" orientation="landscape" r:id="rId1"/>
  <headerFooter alignWithMargins="0"/>
  <legacyDrawing r:id="rId2"/>
  <controls>
    <control shapeId="1025" r:id="rId3" name="Bowlers"/>
  </controls>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Notes</vt:lpstr>
      <vt:lpstr>Entries</vt:lpstr>
      <vt:lpstr>Draw</vt:lpstr>
      <vt:lpstr>Chart</vt:lpstr>
      <vt:lpstr>R1</vt:lpstr>
      <vt:lpstr>Q-Final</vt:lpstr>
      <vt:lpstr>Semi Final</vt:lpstr>
      <vt:lpstr>Final</vt:lpstr>
      <vt:lpstr>TEAMS</vt:lpstr>
      <vt:lpstr>CARDS</vt:lpstr>
      <vt:lpstr>CARDS 2</vt:lpstr>
      <vt:lpstr>CARDS REAR</vt:lpstr>
      <vt:lpstr>CARDS 2 REAR</vt:lpstr>
      <vt:lpstr>Bowlers</vt:lpstr>
      <vt:lpstr>Chart!Print_Area</vt:lpstr>
      <vt:lpstr>TEAMS!Print_Area</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Graham</dc:creator>
  <cp:lastModifiedBy>User</cp:lastModifiedBy>
  <cp:lastPrinted>2020-10-22T02:13:14Z</cp:lastPrinted>
  <dcterms:created xsi:type="dcterms:W3CDTF">2010-05-03T05:21:09Z</dcterms:created>
  <dcterms:modified xsi:type="dcterms:W3CDTF">2020-10-22T23:11:05Z</dcterms:modified>
</cp:coreProperties>
</file>