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mc:AlternateContent xmlns:mc="http://schemas.openxmlformats.org/markup-compatibility/2006">
    <mc:Choice Requires="x15">
      <x15ac:absPath xmlns:x15ac="http://schemas.microsoft.com/office/spreadsheetml/2010/11/ac" url="C:\Users\noelg\Downloads\"/>
    </mc:Choice>
  </mc:AlternateContent>
  <xr:revisionPtr revIDLastSave="0" documentId="8_{5BCBDBCB-91A3-494F-A4B8-65D53D556A56}" xr6:coauthVersionLast="46" xr6:coauthVersionMax="46" xr10:uidLastSave="{00000000-0000-0000-0000-000000000000}"/>
  <bookViews>
    <workbookView xWindow="-120" yWindow="-120" windowWidth="20730" windowHeight="11160" tabRatio="864" activeTab="3" xr2:uid="{00000000-000D-0000-FFFF-FFFF00000000}"/>
  </bookViews>
  <sheets>
    <sheet name="Notes" sheetId="16" r:id="rId1"/>
    <sheet name="Entries" sheetId="15" r:id="rId2"/>
    <sheet name="Draw" sheetId="13" state="hidden" r:id="rId3"/>
    <sheet name="Chart" sheetId="12" r:id="rId4"/>
    <sheet name="R1" sheetId="11" r:id="rId5"/>
    <sheet name="R2" sheetId="10" r:id="rId6"/>
    <sheet name="R3" sheetId="9" r:id="rId7"/>
    <sheet name="Q-Final" sheetId="8" r:id="rId8"/>
    <sheet name="Semi Final" sheetId="18" r:id="rId9"/>
    <sheet name="Final" sheetId="17" r:id="rId10"/>
    <sheet name="TEAMS" sheetId="1" r:id="rId11"/>
    <sheet name="CARDS" sheetId="2" r:id="rId12"/>
    <sheet name="CARDS 2" sheetId="4" state="hidden" r:id="rId13"/>
    <sheet name="CARDS REAR" sheetId="5" r:id="rId14"/>
    <sheet name="CARDS 2 REAR" sheetId="6" state="hidden" r:id="rId15"/>
  </sheets>
  <definedNames>
    <definedName name="_xlnm._FilterDatabase" localSheetId="10" hidden="1">TEAMS!$B$23:$B$980</definedName>
    <definedName name="Bowlers">TEAMS!$B$22:$B$980</definedName>
    <definedName name="_xlnm.Print_Area" localSheetId="3">Chart!$A$1:$P$326</definedName>
    <definedName name="_xlnm.Print_Area" localSheetId="10">TEAMS!$B$1:$P$18</definedName>
  </definedNames>
  <calcPr calcId="191029"/>
</workbook>
</file>

<file path=xl/calcChain.xml><?xml version="1.0" encoding="utf-8"?>
<calcChain xmlns="http://schemas.openxmlformats.org/spreadsheetml/2006/main">
  <c r="A1" i="11" l="1"/>
  <c r="B1" i="9" s="1"/>
  <c r="C568" i="5"/>
  <c r="C547" i="5"/>
  <c r="C526" i="5"/>
  <c r="C505" i="5"/>
  <c r="C484" i="5"/>
  <c r="C463" i="5"/>
  <c r="C442" i="5"/>
  <c r="I570" i="5"/>
  <c r="D570" i="5"/>
  <c r="I549" i="5"/>
  <c r="D549" i="5"/>
  <c r="I528" i="5"/>
  <c r="D528" i="5"/>
  <c r="I507" i="5"/>
  <c r="D507" i="5"/>
  <c r="I486" i="5"/>
  <c r="D486" i="5"/>
  <c r="I465" i="5"/>
  <c r="D465" i="5"/>
  <c r="I444" i="5"/>
  <c r="D444" i="5"/>
  <c r="G570" i="5"/>
  <c r="B570" i="5"/>
  <c r="G549" i="5"/>
  <c r="B549" i="5"/>
  <c r="G528" i="5"/>
  <c r="B528" i="5"/>
  <c r="G507" i="5"/>
  <c r="B507" i="5"/>
  <c r="G486" i="5"/>
  <c r="B486" i="5"/>
  <c r="G465" i="5"/>
  <c r="B465" i="5"/>
  <c r="G444" i="5"/>
  <c r="B444" i="5"/>
  <c r="C421" i="5"/>
  <c r="C400" i="5"/>
  <c r="C379" i="5"/>
  <c r="C358" i="5"/>
  <c r="C337" i="5"/>
  <c r="C316" i="5"/>
  <c r="C295" i="5"/>
  <c r="I423" i="5"/>
  <c r="D423" i="5"/>
  <c r="I402" i="5"/>
  <c r="D402" i="5"/>
  <c r="I381" i="5"/>
  <c r="D381" i="5"/>
  <c r="I360" i="5"/>
  <c r="D360" i="5"/>
  <c r="I339" i="5"/>
  <c r="D339" i="5"/>
  <c r="I318" i="5"/>
  <c r="D318" i="5"/>
  <c r="I297" i="5"/>
  <c r="D297" i="5"/>
  <c r="G423" i="5"/>
  <c r="B423" i="5"/>
  <c r="G402" i="5"/>
  <c r="B402" i="5"/>
  <c r="G381" i="5"/>
  <c r="B381" i="5"/>
  <c r="G360" i="5"/>
  <c r="B360" i="5"/>
  <c r="G339" i="5"/>
  <c r="B339" i="5"/>
  <c r="G318" i="5"/>
  <c r="B318" i="5"/>
  <c r="G297" i="5"/>
  <c r="B297" i="5"/>
  <c r="C274" i="5"/>
  <c r="C253" i="5"/>
  <c r="C232" i="5"/>
  <c r="C211" i="5"/>
  <c r="C190" i="5"/>
  <c r="C169" i="5"/>
  <c r="C148" i="5"/>
  <c r="I276" i="5"/>
  <c r="D276" i="5"/>
  <c r="I255" i="5"/>
  <c r="D255" i="5"/>
  <c r="I234" i="5"/>
  <c r="D234" i="5"/>
  <c r="I213" i="5"/>
  <c r="D213" i="5"/>
  <c r="I192" i="5"/>
  <c r="D192" i="5"/>
  <c r="I171" i="5"/>
  <c r="D171" i="5"/>
  <c r="I150" i="5"/>
  <c r="D150" i="5"/>
  <c r="G276" i="5"/>
  <c r="B276" i="5"/>
  <c r="G255" i="5"/>
  <c r="B255" i="5"/>
  <c r="G234" i="5"/>
  <c r="B234" i="5"/>
  <c r="G213" i="5"/>
  <c r="B213" i="5"/>
  <c r="G192" i="5"/>
  <c r="B192" i="5"/>
  <c r="G171" i="5"/>
  <c r="B171" i="5"/>
  <c r="G150" i="5"/>
  <c r="B150" i="5"/>
  <c r="C127" i="5"/>
  <c r="C106" i="5"/>
  <c r="C85" i="5"/>
  <c r="C64" i="5"/>
  <c r="C43" i="5"/>
  <c r="C22" i="5"/>
  <c r="C1" i="5"/>
  <c r="I129" i="5"/>
  <c r="G129" i="5"/>
  <c r="D129" i="5"/>
  <c r="B129" i="5"/>
  <c r="I108" i="5"/>
  <c r="G108" i="5"/>
  <c r="D108" i="5"/>
  <c r="B108" i="5"/>
  <c r="I87" i="5"/>
  <c r="G87" i="5"/>
  <c r="D87" i="5"/>
  <c r="B87" i="5"/>
  <c r="I66" i="5"/>
  <c r="G66" i="5"/>
  <c r="D66" i="5"/>
  <c r="B66" i="5"/>
  <c r="I45" i="5"/>
  <c r="G45" i="5"/>
  <c r="D45" i="5"/>
  <c r="B45" i="5"/>
  <c r="I24" i="5"/>
  <c r="G24" i="5"/>
  <c r="D24" i="5"/>
  <c r="B24" i="5"/>
  <c r="I3" i="5"/>
  <c r="D3" i="5"/>
  <c r="G3" i="5"/>
  <c r="B3" i="5"/>
  <c r="C628" i="2"/>
  <c r="C605" i="2"/>
  <c r="C582" i="2"/>
  <c r="C559" i="2"/>
  <c r="C536" i="2"/>
  <c r="C513" i="2"/>
  <c r="C490" i="2"/>
  <c r="T632" i="2"/>
  <c r="H632" i="2"/>
  <c r="O630" i="2"/>
  <c r="T609" i="2"/>
  <c r="H609" i="2"/>
  <c r="O607" i="2"/>
  <c r="T586" i="2"/>
  <c r="H586" i="2"/>
  <c r="O584" i="2"/>
  <c r="T563" i="2"/>
  <c r="H563" i="2"/>
  <c r="O561" i="2"/>
  <c r="T540" i="2"/>
  <c r="H540" i="2"/>
  <c r="O538" i="2"/>
  <c r="T517" i="2"/>
  <c r="H517" i="2"/>
  <c r="O515" i="2"/>
  <c r="T494" i="2"/>
  <c r="H494" i="2"/>
  <c r="O492" i="2"/>
  <c r="O632" i="2"/>
  <c r="C632" i="2"/>
  <c r="A630" i="2"/>
  <c r="O609" i="2"/>
  <c r="C609" i="2"/>
  <c r="A607" i="2"/>
  <c r="O586" i="2"/>
  <c r="C586" i="2"/>
  <c r="A584" i="2"/>
  <c r="O563" i="2"/>
  <c r="C563" i="2"/>
  <c r="A561" i="2"/>
  <c r="O540" i="2"/>
  <c r="C540" i="2"/>
  <c r="A538" i="2"/>
  <c r="O517" i="2"/>
  <c r="C517" i="2"/>
  <c r="A515" i="2"/>
  <c r="O494" i="2"/>
  <c r="C494" i="2"/>
  <c r="A492" i="2"/>
  <c r="I628" i="2"/>
  <c r="A624" i="2"/>
  <c r="A622" i="2"/>
  <c r="I605" i="2"/>
  <c r="A601" i="2"/>
  <c r="A599" i="2"/>
  <c r="I582" i="2"/>
  <c r="A578" i="2"/>
  <c r="A576" i="2"/>
  <c r="I559" i="2"/>
  <c r="A555" i="2"/>
  <c r="A553" i="2"/>
  <c r="I536" i="2"/>
  <c r="A532" i="2"/>
  <c r="A530" i="2"/>
  <c r="I513" i="2"/>
  <c r="A509" i="2"/>
  <c r="A507" i="2"/>
  <c r="I490" i="2"/>
  <c r="A486" i="2"/>
  <c r="A484" i="2"/>
  <c r="C306" i="2"/>
  <c r="C283" i="2"/>
  <c r="C260" i="2"/>
  <c r="C237" i="2"/>
  <c r="C214" i="2"/>
  <c r="C191" i="2"/>
  <c r="C168" i="2"/>
  <c r="C467" i="2"/>
  <c r="C444" i="2"/>
  <c r="C421" i="2"/>
  <c r="C398" i="2"/>
  <c r="C375" i="2"/>
  <c r="C352" i="2"/>
  <c r="C329" i="2"/>
  <c r="T471" i="2"/>
  <c r="H471" i="2"/>
  <c r="O469" i="2"/>
  <c r="T448" i="2"/>
  <c r="H448" i="2"/>
  <c r="O446" i="2"/>
  <c r="T425" i="2"/>
  <c r="H425" i="2"/>
  <c r="O423" i="2"/>
  <c r="T402" i="2"/>
  <c r="H402" i="2"/>
  <c r="O400" i="2"/>
  <c r="T379" i="2"/>
  <c r="H379" i="2"/>
  <c r="O377" i="2"/>
  <c r="T356" i="2"/>
  <c r="H356" i="2"/>
  <c r="O354" i="2"/>
  <c r="T333" i="2"/>
  <c r="H333" i="2"/>
  <c r="O331" i="2"/>
  <c r="O471" i="2"/>
  <c r="C471" i="2"/>
  <c r="A469" i="2"/>
  <c r="O448" i="2"/>
  <c r="C448" i="2"/>
  <c r="A446" i="2"/>
  <c r="O425" i="2"/>
  <c r="C425" i="2"/>
  <c r="A423" i="2"/>
  <c r="O402" i="2"/>
  <c r="C402" i="2"/>
  <c r="A400" i="2"/>
  <c r="O379" i="2"/>
  <c r="C379" i="2"/>
  <c r="A377" i="2"/>
  <c r="O356" i="2"/>
  <c r="C356" i="2"/>
  <c r="A354" i="2"/>
  <c r="O333" i="2"/>
  <c r="C333" i="2"/>
  <c r="A331" i="2"/>
  <c r="I467" i="2"/>
  <c r="A463" i="2"/>
  <c r="A461" i="2"/>
  <c r="I444" i="2"/>
  <c r="A440" i="2"/>
  <c r="A438" i="2"/>
  <c r="I421" i="2"/>
  <c r="A417" i="2"/>
  <c r="A415" i="2"/>
  <c r="I398" i="2"/>
  <c r="A394" i="2"/>
  <c r="A392" i="2"/>
  <c r="I375" i="2"/>
  <c r="A371" i="2"/>
  <c r="A369" i="2"/>
  <c r="I352" i="2"/>
  <c r="A348" i="2"/>
  <c r="A346" i="2"/>
  <c r="I329" i="2"/>
  <c r="A325" i="2"/>
  <c r="A323" i="2"/>
  <c r="A300" i="2"/>
  <c r="A277" i="2"/>
  <c r="A254" i="2"/>
  <c r="A231" i="2"/>
  <c r="A208" i="2"/>
  <c r="A185" i="2"/>
  <c r="A162" i="2"/>
  <c r="I306" i="2"/>
  <c r="I283" i="2"/>
  <c r="I260" i="2"/>
  <c r="I237" i="2"/>
  <c r="I214" i="2"/>
  <c r="I191" i="2"/>
  <c r="I168" i="2"/>
  <c r="A302" i="2"/>
  <c r="A279" i="2"/>
  <c r="A256" i="2"/>
  <c r="A233" i="2"/>
  <c r="A210" i="2"/>
  <c r="A187" i="2"/>
  <c r="A164" i="2"/>
  <c r="T310" i="2"/>
  <c r="H310" i="2"/>
  <c r="O308" i="2"/>
  <c r="T287" i="2"/>
  <c r="H287" i="2"/>
  <c r="O285" i="2"/>
  <c r="T264" i="2"/>
  <c r="H264" i="2"/>
  <c r="O262" i="2"/>
  <c r="T241" i="2"/>
  <c r="H241" i="2"/>
  <c r="O239" i="2"/>
  <c r="T218" i="2"/>
  <c r="H218" i="2"/>
  <c r="O216" i="2"/>
  <c r="T195" i="2"/>
  <c r="H195" i="2"/>
  <c r="O193" i="2"/>
  <c r="T172" i="2"/>
  <c r="H172" i="2"/>
  <c r="O170" i="2"/>
  <c r="O310" i="2"/>
  <c r="C310" i="2"/>
  <c r="A308" i="2"/>
  <c r="O287" i="2"/>
  <c r="C287" i="2"/>
  <c r="A285" i="2"/>
  <c r="O264" i="2"/>
  <c r="C264" i="2"/>
  <c r="A262" i="2"/>
  <c r="O241" i="2"/>
  <c r="C241" i="2"/>
  <c r="A239" i="2"/>
  <c r="O218" i="2"/>
  <c r="C218" i="2"/>
  <c r="A216" i="2"/>
  <c r="O195" i="2"/>
  <c r="C195" i="2"/>
  <c r="A193" i="2"/>
  <c r="O172" i="2"/>
  <c r="C172" i="2"/>
  <c r="A170" i="2"/>
  <c r="C145" i="2"/>
  <c r="C122" i="2"/>
  <c r="C99" i="2"/>
  <c r="C76" i="2"/>
  <c r="C53" i="2"/>
  <c r="C30" i="2"/>
  <c r="T149" i="2"/>
  <c r="O149" i="2"/>
  <c r="H149" i="2"/>
  <c r="C149" i="2"/>
  <c r="O147" i="2"/>
  <c r="A147" i="2"/>
  <c r="T126" i="2"/>
  <c r="O126" i="2"/>
  <c r="H126" i="2"/>
  <c r="C126" i="2"/>
  <c r="O124" i="2"/>
  <c r="A124" i="2"/>
  <c r="T103" i="2"/>
  <c r="O103" i="2"/>
  <c r="H103" i="2"/>
  <c r="C103" i="2"/>
  <c r="O101" i="2"/>
  <c r="A101" i="2"/>
  <c r="T80" i="2"/>
  <c r="O80" i="2"/>
  <c r="H80" i="2"/>
  <c r="C80" i="2"/>
  <c r="O78" i="2"/>
  <c r="A78" i="2"/>
  <c r="T57" i="2"/>
  <c r="O57" i="2"/>
  <c r="H57" i="2"/>
  <c r="C57" i="2"/>
  <c r="O55" i="2"/>
  <c r="A55" i="2"/>
  <c r="T34" i="2"/>
  <c r="O34" i="2"/>
  <c r="C34" i="2"/>
  <c r="H34" i="2"/>
  <c r="O32" i="2"/>
  <c r="A32" i="2"/>
  <c r="A647" i="2"/>
  <c r="A645" i="2"/>
  <c r="I145" i="2"/>
  <c r="A141" i="2"/>
  <c r="A139" i="2"/>
  <c r="I122" i="2"/>
  <c r="A118" i="2"/>
  <c r="A116" i="2"/>
  <c r="I99" i="2"/>
  <c r="A95" i="2"/>
  <c r="A93" i="2"/>
  <c r="I76" i="2"/>
  <c r="A72" i="2"/>
  <c r="A70" i="2"/>
  <c r="I53" i="2"/>
  <c r="A49" i="2"/>
  <c r="A47" i="2"/>
  <c r="I30" i="2"/>
  <c r="A26" i="2"/>
  <c r="A24" i="2"/>
  <c r="T11" i="2"/>
  <c r="H11" i="2"/>
  <c r="O9" i="2"/>
  <c r="O11" i="2"/>
  <c r="C11" i="2"/>
  <c r="A9" i="2"/>
  <c r="I7" i="2"/>
  <c r="C7" i="2"/>
  <c r="A3" i="2"/>
  <c r="A1" i="2"/>
  <c r="B36" i="1"/>
  <c r="B35" i="1"/>
  <c r="B34" i="1"/>
  <c r="B33" i="1"/>
  <c r="B32" i="1"/>
  <c r="B31" i="1"/>
  <c r="B30" i="1"/>
  <c r="B29" i="1"/>
  <c r="B28" i="1"/>
  <c r="B27" i="1"/>
  <c r="B26" i="1"/>
  <c r="B25" i="1"/>
  <c r="B24" i="1"/>
  <c r="A13" i="13"/>
  <c r="G20" i="13" s="1"/>
  <c r="O159" i="12"/>
  <c r="E7" i="18"/>
  <c r="O243" i="12"/>
  <c r="E6" i="17" s="1"/>
  <c r="E6" i="18"/>
  <c r="O83" i="12"/>
  <c r="C6" i="17" s="1"/>
  <c r="C11" i="9"/>
  <c r="K223" i="12"/>
  <c r="E8" i="8" s="1"/>
  <c r="C7" i="18"/>
  <c r="A7" i="13"/>
  <c r="A30" i="13"/>
  <c r="C7" i="9"/>
  <c r="C6" i="18"/>
  <c r="A26" i="13"/>
  <c r="A21" i="13"/>
  <c r="A23" i="13"/>
  <c r="A25" i="13"/>
  <c r="A24" i="13"/>
  <c r="A14" i="13"/>
  <c r="E26" i="13" s="1"/>
  <c r="A5" i="13"/>
  <c r="B5" i="13" s="1"/>
  <c r="A6" i="13"/>
  <c r="A18" i="13"/>
  <c r="C15" i="13"/>
  <c r="C14" i="13"/>
  <c r="C13" i="13"/>
  <c r="C12" i="13"/>
  <c r="C11" i="13"/>
  <c r="C10" i="13"/>
  <c r="C9" i="13"/>
  <c r="C8" i="13"/>
  <c r="C7" i="13"/>
  <c r="C6" i="13"/>
  <c r="C5" i="13"/>
  <c r="C4" i="13"/>
  <c r="C3" i="13"/>
  <c r="B21" i="13"/>
  <c r="C628" i="4"/>
  <c r="C460" i="6" s="1"/>
  <c r="C605" i="4"/>
  <c r="C443" i="6" s="1"/>
  <c r="C582" i="4"/>
  <c r="C426" i="6" s="1"/>
  <c r="C559" i="4"/>
  <c r="C409" i="6" s="1"/>
  <c r="C536" i="4"/>
  <c r="C392" i="6" s="1"/>
  <c r="C513" i="4"/>
  <c r="C375" i="6" s="1"/>
  <c r="C490" i="4"/>
  <c r="C358" i="6" s="1"/>
  <c r="C467" i="4"/>
  <c r="C341" i="6" s="1"/>
  <c r="C444" i="4"/>
  <c r="C324" i="6" s="1"/>
  <c r="C421" i="4"/>
  <c r="C307" i="6" s="1"/>
  <c r="C398" i="4"/>
  <c r="C290" i="6" s="1"/>
  <c r="C375" i="4"/>
  <c r="C273" i="6" s="1"/>
  <c r="C352" i="4"/>
  <c r="C256" i="6"/>
  <c r="C329" i="4"/>
  <c r="C239" i="6" s="1"/>
  <c r="C306" i="4"/>
  <c r="C222" i="6" s="1"/>
  <c r="C283" i="4"/>
  <c r="C205" i="6" s="1"/>
  <c r="C260" i="4"/>
  <c r="C188" i="6" s="1"/>
  <c r="C237" i="4"/>
  <c r="C171" i="6" s="1"/>
  <c r="C214" i="4"/>
  <c r="C154" i="6" s="1"/>
  <c r="C191" i="4"/>
  <c r="C137" i="6" s="1"/>
  <c r="C168" i="4"/>
  <c r="C120" i="6" s="1"/>
  <c r="C145" i="4"/>
  <c r="C103" i="6" s="1"/>
  <c r="C122" i="4"/>
  <c r="C86" i="6" s="1"/>
  <c r="N636" i="4"/>
  <c r="I462" i="6" s="1"/>
  <c r="A636" i="4"/>
  <c r="N613" i="4"/>
  <c r="I445" i="6" s="1"/>
  <c r="A613" i="4"/>
  <c r="N590" i="4"/>
  <c r="I428" i="6" s="1"/>
  <c r="A590" i="4"/>
  <c r="N567" i="4"/>
  <c r="A567" i="4"/>
  <c r="G411" i="6" s="1"/>
  <c r="N544" i="4"/>
  <c r="I394" i="6" s="1"/>
  <c r="A544" i="4"/>
  <c r="B394" i="6" s="1"/>
  <c r="N521" i="4"/>
  <c r="A521" i="4"/>
  <c r="B377" i="6" s="1"/>
  <c r="N498" i="4"/>
  <c r="I360" i="6" s="1"/>
  <c r="A498" i="4"/>
  <c r="G360" i="6" s="1"/>
  <c r="N475" i="4"/>
  <c r="D343" i="6" s="1"/>
  <c r="A475" i="4"/>
  <c r="G343" i="6" s="1"/>
  <c r="N452" i="4"/>
  <c r="A452" i="4"/>
  <c r="F324" i="6" s="1"/>
  <c r="N429" i="4"/>
  <c r="D309" i="6" s="1"/>
  <c r="A429" i="4"/>
  <c r="G309" i="6" s="1"/>
  <c r="N406" i="4"/>
  <c r="A406" i="4"/>
  <c r="F290" i="6" s="1"/>
  <c r="N383" i="4"/>
  <c r="A383" i="4"/>
  <c r="G275" i="6" s="1"/>
  <c r="N360" i="4"/>
  <c r="A360" i="4"/>
  <c r="G258" i="6" s="1"/>
  <c r="N337" i="4"/>
  <c r="I241" i="6" s="1"/>
  <c r="A337" i="4"/>
  <c r="B241" i="6" s="1"/>
  <c r="N314" i="4"/>
  <c r="I224" i="6" s="1"/>
  <c r="A314" i="4"/>
  <c r="B224" i="6"/>
  <c r="N291" i="4"/>
  <c r="I207" i="6" s="1"/>
  <c r="A291" i="4"/>
  <c r="N268" i="4"/>
  <c r="I190" i="6" s="1"/>
  <c r="A268" i="4"/>
  <c r="F188" i="6" s="1"/>
  <c r="N245" i="4"/>
  <c r="I173" i="6" s="1"/>
  <c r="A245" i="4"/>
  <c r="N222" i="4"/>
  <c r="I156" i="6" s="1"/>
  <c r="A222" i="4"/>
  <c r="N199" i="4"/>
  <c r="I139" i="6" s="1"/>
  <c r="A199" i="4"/>
  <c r="G139" i="6" s="1"/>
  <c r="N176" i="4"/>
  <c r="A176" i="4"/>
  <c r="F120" i="6" s="1"/>
  <c r="N153" i="4"/>
  <c r="A153" i="4"/>
  <c r="B105" i="6" s="1"/>
  <c r="N130" i="4"/>
  <c r="A130" i="4"/>
  <c r="F86" i="6" s="1"/>
  <c r="C99" i="4"/>
  <c r="C69" i="6" s="1"/>
  <c r="C76" i="4"/>
  <c r="C52" i="6" s="1"/>
  <c r="C53" i="4"/>
  <c r="C35" i="6" s="1"/>
  <c r="N107" i="4"/>
  <c r="I71" i="6"/>
  <c r="A107" i="4"/>
  <c r="G71" i="6" s="1"/>
  <c r="N84" i="4"/>
  <c r="I54" i="6" s="1"/>
  <c r="A84" i="4"/>
  <c r="B54" i="6" s="1"/>
  <c r="N61" i="4"/>
  <c r="I37" i="6" s="1"/>
  <c r="A61" i="4"/>
  <c r="B37" i="6" s="1"/>
  <c r="N38" i="4"/>
  <c r="I20" i="6" s="1"/>
  <c r="A38" i="4"/>
  <c r="G20" i="6" s="1"/>
  <c r="C30" i="4"/>
  <c r="C18" i="6" s="1"/>
  <c r="N15" i="4"/>
  <c r="I3" i="6" s="1"/>
  <c r="A15" i="4"/>
  <c r="C7" i="4"/>
  <c r="C1" i="6" s="1"/>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20" i="1"/>
  <c r="D20" i="1"/>
  <c r="F20" i="1"/>
  <c r="H20" i="1"/>
  <c r="J20" i="1"/>
  <c r="L20" i="1"/>
  <c r="N20" i="1"/>
  <c r="P20" i="1"/>
  <c r="D54" i="6"/>
  <c r="G292" i="6"/>
  <c r="I16" i="13"/>
  <c r="B30" i="13"/>
  <c r="A3" i="13"/>
  <c r="E4" i="13" s="1"/>
  <c r="F35" i="6"/>
  <c r="B25" i="13"/>
  <c r="D20" i="6"/>
  <c r="F18" i="6"/>
  <c r="G37" i="6"/>
  <c r="F103" i="6"/>
  <c r="D428" i="6"/>
  <c r="D3" i="6"/>
  <c r="D190" i="6"/>
  <c r="D37" i="6"/>
  <c r="F273" i="6"/>
  <c r="D394" i="6"/>
  <c r="D462" i="6"/>
  <c r="D156" i="6"/>
  <c r="I343" i="6"/>
  <c r="D71" i="6"/>
  <c r="F239" i="6"/>
  <c r="B20" i="6"/>
  <c r="D241" i="6"/>
  <c r="B292" i="6"/>
  <c r="G241" i="6"/>
  <c r="G54" i="6"/>
  <c r="B139" i="6"/>
  <c r="B309" i="6"/>
  <c r="F52" i="6"/>
  <c r="B37" i="1"/>
  <c r="A4" i="13"/>
  <c r="B4" i="13" s="1"/>
  <c r="C16" i="13"/>
  <c r="A8" i="13"/>
  <c r="G10" i="13" s="1"/>
  <c r="B38" i="1"/>
  <c r="C17" i="13"/>
  <c r="B39" i="1"/>
  <c r="A32" i="13"/>
  <c r="C18" i="13"/>
  <c r="J24" i="13"/>
  <c r="B32" i="13"/>
  <c r="B40" i="1"/>
  <c r="A31" i="13"/>
  <c r="Q36" i="13" s="1"/>
  <c r="C19" i="13"/>
  <c r="A36" i="13"/>
  <c r="G66" i="13" s="1"/>
  <c r="B41" i="1"/>
  <c r="C20" i="13"/>
  <c r="B42" i="1"/>
  <c r="A27" i="13"/>
  <c r="B27" i="13" s="1"/>
  <c r="N22" i="13"/>
  <c r="C21" i="13"/>
  <c r="H34" i="13"/>
  <c r="L26" i="13"/>
  <c r="K28" i="13"/>
  <c r="F38" i="13"/>
  <c r="B43" i="1"/>
  <c r="A29" i="13"/>
  <c r="K44" i="13" s="1"/>
  <c r="C22" i="13"/>
  <c r="A11" i="13"/>
  <c r="J34" i="13"/>
  <c r="B44" i="1"/>
  <c r="C23" i="13"/>
  <c r="B45" i="1"/>
  <c r="A10" i="13"/>
  <c r="B10" i="13" s="1"/>
  <c r="C24" i="13"/>
  <c r="L32" i="13"/>
  <c r="K34" i="13"/>
  <c r="A17" i="13"/>
  <c r="H26" i="13" s="1"/>
  <c r="E48" i="13"/>
  <c r="B46" i="1"/>
  <c r="C25" i="13"/>
  <c r="B47" i="1"/>
  <c r="A20" i="13"/>
  <c r="C26" i="13"/>
  <c r="I42" i="13"/>
  <c r="H44" i="13"/>
  <c r="K38" i="13"/>
  <c r="O30" i="13"/>
  <c r="A34" i="13"/>
  <c r="I58" i="13" s="1"/>
  <c r="E52" i="13"/>
  <c r="B48" i="1"/>
  <c r="C27" i="13"/>
  <c r="B49" i="1"/>
  <c r="A12" i="13"/>
  <c r="G18" i="13" s="1"/>
  <c r="C28" i="13"/>
  <c r="B50" i="1"/>
  <c r="A22" i="13"/>
  <c r="L28" i="13" s="1"/>
  <c r="C29" i="13"/>
  <c r="B51" i="1"/>
  <c r="C30" i="13"/>
  <c r="A35" i="13"/>
  <c r="I50" i="13"/>
  <c r="B52" i="1"/>
  <c r="A9" i="13"/>
  <c r="F14" i="13" s="1"/>
  <c r="C31" i="13"/>
  <c r="A16" i="13"/>
  <c r="E62" i="13"/>
  <c r="B53" i="1"/>
  <c r="C32" i="13"/>
  <c r="O42" i="13"/>
  <c r="A19" i="13"/>
  <c r="B54" i="1"/>
  <c r="C33" i="13"/>
  <c r="B55" i="1"/>
  <c r="A15" i="13"/>
  <c r="C34" i="13"/>
  <c r="B56" i="1"/>
  <c r="A28" i="13"/>
  <c r="C35" i="13"/>
  <c r="A33" i="13"/>
  <c r="G60" i="13" s="1"/>
  <c r="T40" i="13"/>
  <c r="B57" i="1"/>
  <c r="C36" i="13"/>
  <c r="H64" i="13"/>
  <c r="B58" i="1"/>
  <c r="A37" i="13"/>
  <c r="U40" i="13" s="1"/>
  <c r="C37" i="13"/>
  <c r="B59" i="1"/>
  <c r="A38" i="13"/>
  <c r="C38" i="13"/>
  <c r="H66" i="13"/>
  <c r="A39" i="13"/>
  <c r="P54" i="13" s="1"/>
  <c r="B60" i="1"/>
  <c r="C39" i="13"/>
  <c r="A40" i="13"/>
  <c r="B61" i="1"/>
  <c r="C40" i="13"/>
  <c r="A41" i="13"/>
  <c r="W44" i="13" s="1"/>
  <c r="B62" i="1"/>
  <c r="C41" i="13"/>
  <c r="B63" i="1"/>
  <c r="A42" i="13"/>
  <c r="W46" i="13" s="1"/>
  <c r="C42" i="13"/>
  <c r="A43" i="13"/>
  <c r="B64" i="1"/>
  <c r="C43" i="13"/>
  <c r="B65" i="1"/>
  <c r="A44" i="13"/>
  <c r="S58" i="13" s="1"/>
  <c r="C44" i="13"/>
  <c r="B66" i="1"/>
  <c r="A45" i="13"/>
  <c r="C45" i="13"/>
  <c r="Y46" i="13"/>
  <c r="B67" i="1"/>
  <c r="A46" i="13"/>
  <c r="C46" i="13"/>
  <c r="A47" i="13"/>
  <c r="B68" i="1"/>
  <c r="C47" i="13"/>
  <c r="B69" i="1"/>
  <c r="A48" i="13"/>
  <c r="C48" i="13"/>
  <c r="A49" i="13"/>
  <c r="B70" i="1"/>
  <c r="C49" i="13"/>
  <c r="B71" i="1"/>
  <c r="A50" i="13"/>
  <c r="C50" i="13"/>
  <c r="B72" i="1"/>
  <c r="A51" i="13"/>
  <c r="C51" i="13"/>
  <c r="A52" i="13"/>
  <c r="AB56" i="13" s="1"/>
  <c r="B73" i="1"/>
  <c r="C52" i="13"/>
  <c r="B74" i="1"/>
  <c r="A53" i="13"/>
  <c r="C53" i="13"/>
  <c r="B75" i="1"/>
  <c r="A54" i="13"/>
  <c r="AD56" i="13" s="1"/>
  <c r="C54" i="13"/>
  <c r="A55" i="13"/>
  <c r="Z66" i="13" s="1"/>
  <c r="B76" i="1"/>
  <c r="C55" i="13"/>
  <c r="B77" i="1"/>
  <c r="A56" i="13"/>
  <c r="AD60" i="13" s="1"/>
  <c r="C56" i="13"/>
  <c r="B78" i="1"/>
  <c r="A57" i="13"/>
  <c r="C57" i="13"/>
  <c r="B79" i="1"/>
  <c r="A58" i="13"/>
  <c r="B58" i="13" s="1"/>
  <c r="C58" i="13"/>
  <c r="A59" i="13"/>
  <c r="AF62" i="13" s="1"/>
  <c r="B80" i="1"/>
  <c r="C59" i="13"/>
  <c r="A60" i="13"/>
  <c r="AE66" i="13" s="1"/>
  <c r="B81" i="1"/>
  <c r="C60" i="13"/>
  <c r="B82" i="1"/>
  <c r="A61" i="13"/>
  <c r="AF66" i="13" s="1"/>
  <c r="C61" i="13"/>
  <c r="B83" i="1"/>
  <c r="A62" i="13"/>
  <c r="AH64" i="13" s="1"/>
  <c r="C62" i="13"/>
  <c r="A63" i="13"/>
  <c r="AH66" i="13" s="1"/>
  <c r="B84" i="1"/>
  <c r="C63" i="13"/>
  <c r="A64" i="13"/>
  <c r="B64" i="13" s="1"/>
  <c r="B85" i="1"/>
  <c r="C64" i="13"/>
  <c r="B86" i="1"/>
  <c r="A65" i="13"/>
  <c r="C65" i="13"/>
  <c r="B87" i="1"/>
  <c r="A66" i="13"/>
  <c r="B66" i="13"/>
  <c r="C66" i="13"/>
  <c r="B3" i="15"/>
  <c r="C3" i="15" s="1"/>
  <c r="T58" i="13"/>
  <c r="V54" i="13"/>
  <c r="H42" i="13"/>
  <c r="O28" i="13"/>
  <c r="N30" i="13"/>
  <c r="G44" i="13"/>
  <c r="J38" i="13"/>
  <c r="P26" i="13"/>
  <c r="K36" i="13"/>
  <c r="F46" i="13"/>
  <c r="L34" i="13"/>
  <c r="B51" i="13"/>
  <c r="U54" i="13"/>
  <c r="R60" i="13"/>
  <c r="Q62" i="13"/>
  <c r="Z50" i="13"/>
  <c r="N46" i="13"/>
  <c r="O34" i="13"/>
  <c r="Q30" i="13"/>
  <c r="K42" i="13"/>
  <c r="M38" i="13"/>
  <c r="J42" i="13"/>
  <c r="B8" i="13"/>
  <c r="H14" i="13"/>
  <c r="G16" i="13"/>
  <c r="E20" i="13"/>
  <c r="F18" i="13"/>
  <c r="B7" i="13"/>
  <c r="W56" i="13"/>
  <c r="S44" i="13"/>
  <c r="K60" i="13"/>
  <c r="Q48" i="13"/>
  <c r="L58" i="13"/>
  <c r="T42" i="13"/>
  <c r="R46" i="13"/>
  <c r="M56" i="13"/>
  <c r="B37" i="13"/>
  <c r="V38" i="13"/>
  <c r="N54" i="13"/>
  <c r="I64" i="13"/>
  <c r="J62" i="13"/>
  <c r="B9" i="13"/>
  <c r="H48" i="13"/>
  <c r="I12" i="13"/>
  <c r="B18" i="13"/>
  <c r="O60" i="13"/>
  <c r="M64" i="13"/>
  <c r="T50" i="13"/>
  <c r="K66" i="13"/>
  <c r="O54" i="13"/>
  <c r="K58" i="13"/>
  <c r="O50" i="13"/>
  <c r="L56" i="13"/>
  <c r="R44" i="13"/>
  <c r="B11" i="13"/>
  <c r="G36" i="13"/>
  <c r="I32" i="13"/>
  <c r="M24" i="13"/>
  <c r="Q56" i="13"/>
  <c r="O58" i="13"/>
  <c r="M54" i="13"/>
  <c r="I62" i="13"/>
  <c r="P48" i="13"/>
  <c r="F56" i="13"/>
  <c r="E40" i="13"/>
  <c r="J30" i="13"/>
  <c r="B462" i="6"/>
  <c r="F358" i="6"/>
  <c r="B428" i="6"/>
  <c r="F409" i="6"/>
  <c r="G377" i="6"/>
  <c r="F375" i="6"/>
  <c r="B360" i="6"/>
  <c r="B411" i="6"/>
  <c r="B275" i="6"/>
  <c r="F307" i="6"/>
  <c r="G326" i="6"/>
  <c r="F256" i="6"/>
  <c r="B326" i="6"/>
  <c r="D207" i="6"/>
  <c r="D139" i="6"/>
  <c r="F137" i="6"/>
  <c r="B190" i="6"/>
  <c r="B156" i="6"/>
  <c r="G224" i="6"/>
  <c r="G190" i="6"/>
  <c r="F222" i="6"/>
  <c r="G122" i="6"/>
  <c r="B88" i="6"/>
  <c r="F1" i="6"/>
  <c r="G105" i="6"/>
  <c r="G88" i="6"/>
  <c r="Y60" i="13"/>
  <c r="Z58" i="13"/>
  <c r="W64" i="13"/>
  <c r="B28" i="13"/>
  <c r="H50" i="13"/>
  <c r="K16" i="13"/>
  <c r="Q60" i="13"/>
  <c r="F62" i="13"/>
  <c r="E64" i="13"/>
  <c r="L50" i="13"/>
  <c r="O44" i="13"/>
  <c r="R38" i="13"/>
  <c r="K52" i="13"/>
  <c r="Q40" i="13"/>
  <c r="H58" i="13"/>
  <c r="T34" i="13"/>
  <c r="I56" i="13"/>
  <c r="P42" i="13"/>
  <c r="S36" i="13"/>
  <c r="I30" i="13"/>
  <c r="F36" i="13"/>
  <c r="B36" i="13"/>
  <c r="G34" i="13"/>
  <c r="J54" i="13"/>
  <c r="M60" i="13"/>
  <c r="S48" i="13"/>
  <c r="W40" i="13"/>
  <c r="L62" i="13"/>
  <c r="J66" i="13"/>
  <c r="T46" i="13"/>
  <c r="O56" i="13"/>
  <c r="V42" i="13"/>
  <c r="K64" i="13"/>
  <c r="U44" i="13"/>
  <c r="B39" i="13"/>
  <c r="H60" i="13"/>
  <c r="R30" i="13"/>
  <c r="L24" i="13"/>
  <c r="AE62" i="13"/>
  <c r="AF60" i="13"/>
  <c r="N40" i="13"/>
  <c r="P36" i="13"/>
  <c r="L44" i="13"/>
  <c r="K46" i="13"/>
  <c r="O38" i="13"/>
  <c r="G54" i="13"/>
  <c r="J48" i="13"/>
  <c r="H52" i="13"/>
  <c r="M42" i="13"/>
  <c r="E58" i="13"/>
  <c r="AA56" i="13"/>
  <c r="K50" i="13"/>
  <c r="H56" i="13"/>
  <c r="P40" i="13"/>
  <c r="G58" i="13"/>
  <c r="N44" i="13"/>
  <c r="Q38" i="13"/>
  <c r="I54" i="13"/>
  <c r="L48" i="13"/>
  <c r="R36" i="13"/>
  <c r="F60" i="13"/>
  <c r="M48" i="13"/>
  <c r="E28" i="13"/>
  <c r="U50" i="13"/>
  <c r="T52" i="13"/>
  <c r="P60" i="13"/>
  <c r="R56" i="13"/>
  <c r="B42" i="13"/>
  <c r="S54" i="13"/>
  <c r="N64" i="13"/>
  <c r="O62" i="13"/>
  <c r="X44" i="13"/>
  <c r="Q58" i="13"/>
  <c r="S34" i="13"/>
  <c r="R32" i="13"/>
  <c r="G50" i="13"/>
  <c r="J44" i="13"/>
  <c r="P32" i="13"/>
  <c r="E54" i="13"/>
  <c r="I46" i="13"/>
  <c r="F52" i="13"/>
  <c r="N36" i="13"/>
  <c r="B12" i="13"/>
  <c r="L40" i="13"/>
  <c r="B62" i="13"/>
  <c r="AD66" i="13"/>
  <c r="O66" i="13"/>
  <c r="J50" i="13"/>
  <c r="E46" i="13"/>
  <c r="G12" i="13"/>
  <c r="B56" i="13"/>
  <c r="AE56" i="13"/>
  <c r="M34" i="13"/>
  <c r="B20" i="13"/>
  <c r="H40" i="13"/>
  <c r="B44" i="13"/>
  <c r="E50" i="13"/>
  <c r="O26" i="13"/>
  <c r="G30" i="13"/>
  <c r="L20" i="13"/>
  <c r="F10" i="13"/>
  <c r="B33" i="13"/>
  <c r="U38" i="13"/>
  <c r="J60" i="13"/>
  <c r="U36" i="13"/>
  <c r="J52" i="13"/>
  <c r="M46" i="13"/>
  <c r="Q34" i="13"/>
  <c r="B34" i="13"/>
  <c r="H46" i="13"/>
  <c r="I40" i="13"/>
  <c r="M32" i="13"/>
  <c r="L30" i="13"/>
  <c r="I36" i="13"/>
  <c r="E44" i="13"/>
  <c r="E42" i="13"/>
  <c r="B14" i="13"/>
  <c r="I18" i="13"/>
  <c r="H20" i="13"/>
  <c r="F24" i="13"/>
  <c r="F22" i="13"/>
  <c r="E10" i="13"/>
  <c r="F8" i="13"/>
  <c r="B6" i="13"/>
  <c r="N66" i="13"/>
  <c r="B43" i="13"/>
  <c r="V50" i="13"/>
  <c r="W48" i="13"/>
  <c r="T54" i="13"/>
  <c r="U52" i="13"/>
  <c r="P62" i="13"/>
  <c r="Y44" i="13"/>
  <c r="R58" i="13"/>
  <c r="S56" i="13"/>
  <c r="X46" i="13"/>
  <c r="O64" i="13"/>
  <c r="AI66" i="13"/>
  <c r="H22" i="13"/>
  <c r="J18" i="13"/>
  <c r="B15" i="13"/>
  <c r="B3" i="13"/>
  <c r="X64" i="13"/>
  <c r="Z56" i="13"/>
  <c r="B50" i="13"/>
  <c r="Y58" i="13"/>
  <c r="AF64" i="13"/>
  <c r="G28" i="13"/>
  <c r="E32" i="13"/>
  <c r="L18" i="13"/>
  <c r="K20" i="13"/>
  <c r="E30" i="13"/>
  <c r="I22" i="13"/>
  <c r="F28" i="13"/>
  <c r="J20" i="13"/>
  <c r="K18" i="13"/>
  <c r="H24" i="13"/>
  <c r="B16" i="13"/>
  <c r="G26" i="13"/>
  <c r="N50" i="13"/>
  <c r="I52" i="13"/>
  <c r="L46" i="13"/>
  <c r="W52" i="13"/>
  <c r="W60" i="13"/>
  <c r="AA50" i="13"/>
  <c r="X48" i="13"/>
  <c r="V48" i="13"/>
  <c r="R54" i="13"/>
  <c r="V46" i="13"/>
  <c r="Q54" i="13"/>
  <c r="Q50" i="13"/>
  <c r="Q46" i="13"/>
  <c r="O24" i="13"/>
  <c r="F20" i="13"/>
  <c r="J16" i="13"/>
  <c r="G22" i="13"/>
  <c r="H38" i="13"/>
  <c r="J64" i="13"/>
  <c r="B63" i="13"/>
  <c r="O40" i="13"/>
  <c r="R34" i="13"/>
  <c r="B48" i="13"/>
  <c r="X50" i="13"/>
  <c r="B45" i="13"/>
  <c r="X58" i="13"/>
  <c r="L60" i="13"/>
  <c r="E6" i="13"/>
  <c r="K56" i="13"/>
  <c r="K62" i="13"/>
  <c r="M58" i="13"/>
  <c r="V62" i="13"/>
  <c r="M44" i="13"/>
  <c r="P38" i="13"/>
  <c r="U62" i="13"/>
  <c r="P66" i="13"/>
  <c r="S60" i="13"/>
  <c r="AE64" i="13"/>
  <c r="U64" i="13"/>
  <c r="Y56" i="13"/>
  <c r="M66" i="13"/>
  <c r="B41" i="13"/>
  <c r="I66" i="13"/>
  <c r="E60" i="13"/>
  <c r="J26" i="13"/>
  <c r="F32" i="13"/>
  <c r="E22" i="13"/>
  <c r="I14" i="13"/>
  <c r="G40" i="13"/>
  <c r="T44" i="13"/>
  <c r="L66" i="13"/>
  <c r="U42" i="13"/>
  <c r="U48" i="13"/>
  <c r="N42" i="13"/>
  <c r="Z52" i="13"/>
  <c r="R62" i="13"/>
  <c r="B49" i="13"/>
  <c r="T64" i="13"/>
  <c r="S32" i="13"/>
  <c r="V64" i="13" l="1"/>
  <c r="X60" i="13"/>
  <c r="AB52" i="13"/>
  <c r="W62" i="13"/>
  <c r="U66" i="13"/>
  <c r="AA54" i="13"/>
  <c r="T66" i="13"/>
  <c r="Z54" i="13"/>
  <c r="S66" i="13"/>
  <c r="W58" i="13"/>
  <c r="V60" i="13"/>
  <c r="R66" i="13"/>
  <c r="S64" i="13"/>
  <c r="V58" i="13"/>
  <c r="B47" i="13"/>
  <c r="W54" i="13"/>
  <c r="S62" i="13"/>
  <c r="T60" i="13"/>
  <c r="V56" i="13"/>
  <c r="U56" i="13"/>
  <c r="Z46" i="13"/>
  <c r="Y48" i="13"/>
  <c r="V44" i="13"/>
  <c r="R52" i="13"/>
  <c r="P56" i="13"/>
  <c r="W42" i="13"/>
  <c r="T48" i="13"/>
  <c r="S46" i="13"/>
  <c r="V40" i="13"/>
  <c r="P52" i="13"/>
  <c r="G24" i="13"/>
  <c r="I20" i="13"/>
  <c r="F26" i="13"/>
  <c r="G32" i="13"/>
  <c r="M20" i="13"/>
  <c r="J58" i="13"/>
  <c r="M52" i="13"/>
  <c r="B35" i="13"/>
  <c r="K26" i="13"/>
  <c r="J28" i="13"/>
  <c r="M22" i="13"/>
  <c r="H32" i="13"/>
  <c r="E38" i="13"/>
  <c r="G3" i="6"/>
  <c r="B3" i="6"/>
  <c r="I88" i="6"/>
  <c r="D88" i="6"/>
  <c r="I105" i="6"/>
  <c r="D105" i="6"/>
  <c r="I122" i="6"/>
  <c r="D122" i="6"/>
  <c r="F426" i="6"/>
  <c r="G428" i="6"/>
  <c r="G445" i="6"/>
  <c r="F443" i="6"/>
  <c r="B445" i="6"/>
  <c r="F460" i="6"/>
  <c r="G462" i="6"/>
  <c r="K22" i="13"/>
  <c r="H28" i="13"/>
  <c r="I26" i="13"/>
  <c r="E34" i="13"/>
  <c r="B24" i="13"/>
  <c r="J36" i="13"/>
  <c r="F44" i="13"/>
  <c r="G42" i="13"/>
  <c r="N28" i="13"/>
  <c r="I38" i="13"/>
  <c r="M30" i="13"/>
  <c r="B23" i="13"/>
  <c r="N26" i="13"/>
  <c r="M28" i="13"/>
  <c r="K32" i="13"/>
  <c r="F42" i="13"/>
  <c r="B26" i="13"/>
  <c r="N32" i="13"/>
  <c r="G46" i="13"/>
  <c r="F48" i="13"/>
  <c r="J40" i="13"/>
  <c r="P28" i="13"/>
  <c r="L36" i="13"/>
  <c r="G8" i="13"/>
  <c r="E12" i="13"/>
  <c r="R48" i="13"/>
  <c r="U46" i="13"/>
  <c r="AA48" i="13"/>
  <c r="T62" i="13"/>
  <c r="Y50" i="13"/>
  <c r="Q64" i="13"/>
  <c r="AJ66" i="13"/>
  <c r="B65" i="13"/>
  <c r="AF58" i="13"/>
  <c r="B57" i="13"/>
  <c r="B53" i="13"/>
  <c r="AB58" i="13"/>
  <c r="AB54" i="13"/>
  <c r="V66" i="13"/>
  <c r="X62" i="13"/>
  <c r="AC52" i="13"/>
  <c r="F154" i="6"/>
  <c r="G156" i="6"/>
  <c r="G173" i="6"/>
  <c r="F171" i="6"/>
  <c r="B173" i="6"/>
  <c r="G207" i="6"/>
  <c r="B207" i="6"/>
  <c r="I258" i="6"/>
  <c r="D258" i="6"/>
  <c r="D275" i="6"/>
  <c r="I275" i="6"/>
  <c r="I292" i="6"/>
  <c r="D292" i="6"/>
  <c r="I326" i="6"/>
  <c r="D326" i="6"/>
  <c r="I377" i="6"/>
  <c r="D377" i="6"/>
  <c r="I411" i="6"/>
  <c r="D411" i="6"/>
  <c r="H2" i="1"/>
  <c r="AG66" i="13"/>
  <c r="AE60" i="13"/>
  <c r="Y52" i="13"/>
  <c r="O52" i="13"/>
  <c r="X52" i="13"/>
  <c r="Q52" i="13"/>
  <c r="P50" i="13"/>
  <c r="B1" i="8"/>
  <c r="M50" i="13"/>
  <c r="R42" i="13"/>
  <c r="S40" i="13"/>
  <c r="Q42" i="13"/>
  <c r="J56" i="13"/>
  <c r="K54" i="13"/>
  <c r="F64" i="13"/>
  <c r="B60" i="13"/>
  <c r="AC54" i="13"/>
  <c r="W66" i="13"/>
  <c r="B1" i="17"/>
  <c r="H18" i="13"/>
  <c r="K30" i="13"/>
  <c r="F40" i="13"/>
  <c r="F6" i="13"/>
  <c r="B54" i="13"/>
  <c r="B22" i="13"/>
  <c r="AC66" i="13"/>
  <c r="O48" i="13"/>
  <c r="R40" i="13"/>
  <c r="F66" i="13"/>
  <c r="W50" i="13"/>
  <c r="AA60" i="13"/>
  <c r="B55" i="13"/>
  <c r="AE58" i="13"/>
  <c r="X66" i="13"/>
  <c r="H12" i="13"/>
  <c r="D224" i="6"/>
  <c r="D173" i="6"/>
  <c r="I309" i="6"/>
  <c r="B122" i="6"/>
  <c r="B258" i="6"/>
  <c r="G394" i="6"/>
  <c r="B1" i="18"/>
  <c r="H62" i="13"/>
  <c r="S38" i="13"/>
  <c r="G64" i="13"/>
  <c r="AC56" i="13"/>
  <c r="O46" i="13"/>
  <c r="AA58" i="13"/>
  <c r="Z60" i="13"/>
  <c r="B52" i="13"/>
  <c r="B1" i="10"/>
  <c r="E18" i="13"/>
  <c r="M26" i="13"/>
  <c r="N24" i="13"/>
  <c r="G38" i="13"/>
  <c r="T36" i="13"/>
  <c r="B343" i="6"/>
  <c r="V52" i="13"/>
  <c r="AC60" i="13"/>
  <c r="AA62" i="13"/>
  <c r="AA52" i="13"/>
  <c r="U60" i="13"/>
  <c r="F392" i="6"/>
  <c r="D360" i="6"/>
  <c r="B71" i="6"/>
  <c r="F69" i="6"/>
  <c r="D445" i="6"/>
  <c r="J14" i="13"/>
  <c r="E24" i="13"/>
  <c r="Y64" i="13"/>
  <c r="E66" i="13"/>
  <c r="G14" i="13"/>
  <c r="E18" i="15" s="1"/>
  <c r="F18" i="15" s="1"/>
  <c r="E62" i="12" s="1"/>
  <c r="I8" i="11" s="1"/>
  <c r="Z62" i="13"/>
  <c r="L52" i="13"/>
  <c r="N48" i="13"/>
  <c r="Q44" i="13"/>
  <c r="E8" i="13"/>
  <c r="T38" i="13"/>
  <c r="G62" i="13"/>
  <c r="AG62" i="13"/>
  <c r="Y62" i="13"/>
  <c r="F16" i="13"/>
  <c r="J32" i="13"/>
  <c r="B13" i="13"/>
  <c r="L54" i="13"/>
  <c r="P44" i="13"/>
  <c r="I60" i="13"/>
  <c r="P46" i="13"/>
  <c r="F341" i="6"/>
  <c r="AD54" i="13"/>
  <c r="F205" i="6"/>
  <c r="E33" i="15"/>
  <c r="F33" i="15" s="1"/>
  <c r="E138" i="12" s="1"/>
  <c r="G12" i="11" s="1"/>
  <c r="E12" i="15"/>
  <c r="F12" i="15" s="1"/>
  <c r="E32" i="12" s="1"/>
  <c r="D7" i="11" s="1"/>
  <c r="E34" i="15"/>
  <c r="F34" i="15" s="1"/>
  <c r="E142" i="12" s="1"/>
  <c r="I12" i="11" s="1"/>
  <c r="E37" i="15"/>
  <c r="F37" i="15" s="1"/>
  <c r="E158" i="12" s="1"/>
  <c r="E29" i="15"/>
  <c r="F29" i="15" s="1"/>
  <c r="E118" i="12" s="1"/>
  <c r="G11" i="11" s="1"/>
  <c r="E50" i="15"/>
  <c r="F50" i="15" s="1"/>
  <c r="E222" i="12" s="1"/>
  <c r="I16" i="11" s="1"/>
  <c r="E46" i="15"/>
  <c r="F46" i="15" s="1"/>
  <c r="E202" i="12" s="1"/>
  <c r="I15" i="11" s="1"/>
  <c r="E7" i="15"/>
  <c r="F7" i="15" s="1"/>
  <c r="E8" i="12" s="1"/>
  <c r="E38" i="15"/>
  <c r="F38" i="15" s="1"/>
  <c r="E162" i="12" s="1"/>
  <c r="I13" i="11" s="1"/>
  <c r="E42" i="15"/>
  <c r="F42" i="15" s="1"/>
  <c r="E182" i="12" s="1"/>
  <c r="I14" i="11" s="1"/>
  <c r="E61" i="15"/>
  <c r="F61" i="15" s="1"/>
  <c r="E278" i="12" s="1"/>
  <c r="E49" i="15"/>
  <c r="F49" i="15" s="1"/>
  <c r="E218" i="12" s="1"/>
  <c r="E13" i="15"/>
  <c r="F13" i="15" s="1"/>
  <c r="E38" i="12" s="1"/>
  <c r="G7" i="11" s="1"/>
  <c r="E28" i="15"/>
  <c r="F28" i="15" s="1"/>
  <c r="E20" i="15"/>
  <c r="F20" i="15" s="1"/>
  <c r="E72" i="12" s="1"/>
  <c r="D9" i="11" s="1"/>
  <c r="E9" i="15"/>
  <c r="F9" i="15" s="1"/>
  <c r="E18" i="12" s="1"/>
  <c r="E63" i="15"/>
  <c r="F63" i="15" s="1"/>
  <c r="E288" i="12" s="1"/>
  <c r="B20" i="11" s="1"/>
  <c r="E65" i="15"/>
  <c r="F65" i="15" s="1"/>
  <c r="E298" i="12" s="1"/>
  <c r="E43" i="15"/>
  <c r="F43" i="15" s="1"/>
  <c r="E188" i="12" s="1"/>
  <c r="E8" i="15"/>
  <c r="F8" i="15" s="1"/>
  <c r="E12" i="12" s="1"/>
  <c r="D6" i="11" s="1"/>
  <c r="E54" i="15"/>
  <c r="F54" i="15" s="1"/>
  <c r="E242" i="12" s="1"/>
  <c r="I17" i="11" s="1"/>
  <c r="E45" i="15"/>
  <c r="F45" i="15" s="1"/>
  <c r="E198" i="12" s="1"/>
  <c r="E53" i="15"/>
  <c r="F53" i="15" s="1"/>
  <c r="E238" i="12" s="1"/>
  <c r="E21" i="15"/>
  <c r="F21" i="15" s="1"/>
  <c r="E78" i="12" s="1"/>
  <c r="E51" i="15"/>
  <c r="F51" i="15" s="1"/>
  <c r="E228" i="12" s="1"/>
  <c r="E58" i="15"/>
  <c r="F58" i="15" s="1"/>
  <c r="E262" i="12" s="1"/>
  <c r="I18" i="11" s="1"/>
  <c r="E25" i="15"/>
  <c r="F25" i="15" s="1"/>
  <c r="E98" i="12" s="1"/>
  <c r="E35" i="15"/>
  <c r="F35" i="15" s="1"/>
  <c r="E148" i="12" s="1"/>
  <c r="E39" i="15"/>
  <c r="F39" i="15" s="1"/>
  <c r="E168" i="12" s="1"/>
  <c r="B14" i="11" s="1"/>
  <c r="E69" i="15"/>
  <c r="F69" i="15" s="1"/>
  <c r="E318" i="12" s="1"/>
  <c r="E44" i="15"/>
  <c r="F44" i="15" s="1"/>
  <c r="E192" i="12" s="1"/>
  <c r="D15" i="11" s="1"/>
  <c r="E24" i="15"/>
  <c r="F24" i="15" s="1"/>
  <c r="E92" i="12" s="1"/>
  <c r="D10" i="11" s="1"/>
  <c r="E57" i="15"/>
  <c r="F57" i="15" s="1"/>
  <c r="E258" i="12" s="1"/>
  <c r="G18" i="11" s="1"/>
  <c r="E23" i="15"/>
  <c r="F23" i="15" s="1"/>
  <c r="E88" i="12" s="1"/>
  <c r="E15" i="15"/>
  <c r="F15" i="15" s="1"/>
  <c r="E48" i="12" s="1"/>
  <c r="E55" i="15"/>
  <c r="F55" i="15" s="1"/>
  <c r="E248" i="12" s="1"/>
  <c r="B18" i="11" s="1"/>
  <c r="E19" i="15"/>
  <c r="F19" i="15" s="1"/>
  <c r="E68" i="12" s="1"/>
  <c r="E17" i="15"/>
  <c r="F17" i="15" s="1"/>
  <c r="E58" i="12" s="1"/>
  <c r="E47" i="15"/>
  <c r="F47" i="15" s="1"/>
  <c r="E208" i="12" s="1"/>
  <c r="E59" i="15"/>
  <c r="F59" i="15" s="1"/>
  <c r="E268" i="12" s="1"/>
  <c r="E40" i="15"/>
  <c r="F40" i="15" s="1"/>
  <c r="E172" i="12" s="1"/>
  <c r="D14" i="11" s="1"/>
  <c r="E66" i="15"/>
  <c r="F66" i="15" s="1"/>
  <c r="E302" i="12" s="1"/>
  <c r="I20" i="11" s="1"/>
  <c r="E41" i="15"/>
  <c r="F41" i="15" s="1"/>
  <c r="E178" i="12" s="1"/>
  <c r="E48" i="15"/>
  <c r="F48" i="15" s="1"/>
  <c r="E212" i="12" s="1"/>
  <c r="D16" i="11" s="1"/>
  <c r="E62" i="15"/>
  <c r="F62" i="15" s="1"/>
  <c r="E282" i="12" s="1"/>
  <c r="I19" i="11" s="1"/>
  <c r="E31" i="15"/>
  <c r="F31" i="15" s="1"/>
  <c r="E128" i="12" s="1"/>
  <c r="E67" i="15"/>
  <c r="F67" i="15" s="1"/>
  <c r="E308" i="12" s="1"/>
  <c r="E16" i="15"/>
  <c r="F16" i="15" s="1"/>
  <c r="E52" i="12" s="1"/>
  <c r="D8" i="11" s="1"/>
  <c r="E27" i="15"/>
  <c r="F27" i="15" s="1"/>
  <c r="E108" i="12" s="1"/>
  <c r="E10" i="15"/>
  <c r="F10" i="15" s="1"/>
  <c r="E22" i="12" s="1"/>
  <c r="I6" i="11" s="1"/>
  <c r="E32" i="15"/>
  <c r="F32" i="15" s="1"/>
  <c r="E132" i="12" s="1"/>
  <c r="D12" i="11" s="1"/>
  <c r="E11" i="15"/>
  <c r="F11" i="15" s="1"/>
  <c r="E28" i="12" s="1"/>
  <c r="B7" i="11" s="1"/>
  <c r="E36" i="15"/>
  <c r="F36" i="15" s="1"/>
  <c r="E152" i="12" s="1"/>
  <c r="D13" i="11" s="1"/>
  <c r="F34" i="13"/>
  <c r="E26" i="15"/>
  <c r="F26" i="15" s="1"/>
  <c r="E102" i="12" s="1"/>
  <c r="I10" i="11" s="1"/>
  <c r="K24" i="13"/>
  <c r="F50" i="13"/>
  <c r="H30" i="13"/>
  <c r="F54" i="13"/>
  <c r="I44" i="13"/>
  <c r="B59" i="13"/>
  <c r="P58" i="13"/>
  <c r="M40" i="13"/>
  <c r="P30" i="13"/>
  <c r="O36" i="13"/>
  <c r="B31" i="13"/>
  <c r="E14" i="15"/>
  <c r="F14" i="15" s="1"/>
  <c r="E42" i="12" s="1"/>
  <c r="I7" i="11" s="1"/>
  <c r="E36" i="13"/>
  <c r="I28" i="13"/>
  <c r="I24" i="13"/>
  <c r="F30" i="13"/>
  <c r="G52" i="13"/>
  <c r="E56" i="15" s="1"/>
  <c r="F56" i="15" s="1"/>
  <c r="E252" i="12" s="1"/>
  <c r="D18" i="11" s="1"/>
  <c r="J46" i="13"/>
  <c r="AI64" i="13"/>
  <c r="L38" i="13"/>
  <c r="N34" i="13"/>
  <c r="B40" i="13"/>
  <c r="B38" i="13"/>
  <c r="E56" i="13"/>
  <c r="E30" i="15"/>
  <c r="F30" i="15" s="1"/>
  <c r="E122" i="12" s="1"/>
  <c r="I11" i="11" s="1"/>
  <c r="B29" i="13"/>
  <c r="L22" i="13"/>
  <c r="I48" i="13"/>
  <c r="J22" i="13"/>
  <c r="O32" i="13"/>
  <c r="AC64" i="13"/>
  <c r="P64" i="13"/>
  <c r="N58" i="13"/>
  <c r="N56" i="13"/>
  <c r="E22" i="15"/>
  <c r="F22" i="15" s="1"/>
  <c r="E16" i="13"/>
  <c r="B19" i="13"/>
  <c r="N38" i="13"/>
  <c r="G56" i="13"/>
  <c r="E60" i="15" s="1"/>
  <c r="F60" i="15" s="1"/>
  <c r="E272" i="12" s="1"/>
  <c r="G48" i="13"/>
  <c r="E52" i="15" s="1"/>
  <c r="F52" i="15" s="1"/>
  <c r="E232" i="12" s="1"/>
  <c r="AG64" i="13"/>
  <c r="AB50" i="13"/>
  <c r="N62" i="13"/>
  <c r="R50" i="13"/>
  <c r="E70" i="15"/>
  <c r="F70" i="15" s="1"/>
  <c r="E322" i="12" s="1"/>
  <c r="I21" i="11" s="1"/>
  <c r="B17" i="13"/>
  <c r="H10" i="13"/>
  <c r="L42" i="13"/>
  <c r="Q32" i="13"/>
  <c r="H54" i="13"/>
  <c r="K40" i="13"/>
  <c r="M36" i="13"/>
  <c r="AB66" i="13"/>
  <c r="AB64" i="13"/>
  <c r="AA64" i="13"/>
  <c r="T56" i="13"/>
  <c r="S52" i="13"/>
  <c r="E68" i="15"/>
  <c r="F68" i="15" s="1"/>
  <c r="E312" i="12" s="1"/>
  <c r="D21" i="11" s="1"/>
  <c r="AG60" i="13"/>
  <c r="P34" i="13"/>
  <c r="F58" i="13"/>
  <c r="Q28" i="13"/>
  <c r="E64" i="15"/>
  <c r="F64" i="15" s="1"/>
  <c r="E292" i="12" s="1"/>
  <c r="D20" i="11" s="1"/>
  <c r="K48" i="13"/>
  <c r="B9" i="11"/>
  <c r="G68" i="12"/>
  <c r="C9" i="10" s="1"/>
  <c r="G21" i="11"/>
  <c r="G188" i="12"/>
  <c r="C15" i="10" s="1"/>
  <c r="B15" i="11"/>
  <c r="B13" i="11"/>
  <c r="G148" i="12"/>
  <c r="C13" i="10" s="1"/>
  <c r="G10" i="11"/>
  <c r="G98" i="12"/>
  <c r="E10" i="10" s="1"/>
  <c r="G14" i="11"/>
  <c r="G178" i="12"/>
  <c r="B8" i="11"/>
  <c r="G138" i="12"/>
  <c r="G218" i="12"/>
  <c r="E16" i="10" s="1"/>
  <c r="G16" i="11"/>
  <c r="G208" i="12"/>
  <c r="C16" i="10" s="1"/>
  <c r="B16" i="11"/>
  <c r="G13" i="11"/>
  <c r="G88" i="12"/>
  <c r="B10" i="11"/>
  <c r="B6" i="11"/>
  <c r="G8" i="12"/>
  <c r="B11" i="11"/>
  <c r="B19" i="11"/>
  <c r="G19" i="11"/>
  <c r="G278" i="12"/>
  <c r="E19" i="10" s="1"/>
  <c r="G15" i="11"/>
  <c r="G198" i="12"/>
  <c r="G8" i="11"/>
  <c r="G6" i="11"/>
  <c r="G18" i="12"/>
  <c r="E6" i="10" s="1"/>
  <c r="G17" i="11"/>
  <c r="B17" i="11"/>
  <c r="B21" i="11"/>
  <c r="B12" i="11"/>
  <c r="G128" i="12"/>
  <c r="C12" i="10" s="1"/>
  <c r="G9" i="11"/>
  <c r="G20" i="11"/>
  <c r="H36" i="13"/>
  <c r="H16" i="13"/>
  <c r="Y54" i="13"/>
  <c r="R64" i="13"/>
  <c r="AD62" i="13"/>
  <c r="AD58" i="13"/>
  <c r="AH62" i="13"/>
  <c r="AD64" i="13"/>
  <c r="AA66" i="13"/>
  <c r="AB62" i="13"/>
  <c r="Z64" i="13"/>
  <c r="Y66" i="13"/>
  <c r="X56" i="13"/>
  <c r="B46" i="13"/>
  <c r="Q66" i="13"/>
  <c r="S50" i="13"/>
  <c r="S42" i="13"/>
  <c r="N52" i="13"/>
  <c r="F12" i="13"/>
  <c r="AB60" i="13"/>
  <c r="Z48" i="13"/>
  <c r="M62" i="13"/>
  <c r="L64" i="13"/>
  <c r="I34" i="13"/>
  <c r="E14" i="13"/>
  <c r="U58" i="13"/>
  <c r="B61" i="13"/>
  <c r="AC62" i="13"/>
  <c r="AC58" i="13"/>
  <c r="X54" i="13"/>
  <c r="X42" i="13"/>
  <c r="N60" i="13"/>
  <c r="C6" i="10" l="1"/>
  <c r="I13" i="12"/>
  <c r="C10" i="10"/>
  <c r="I93" i="12"/>
  <c r="G318" i="12"/>
  <c r="E12" i="10"/>
  <c r="I133" i="12"/>
  <c r="E112" i="12"/>
  <c r="I113" i="12"/>
  <c r="E8" i="9" s="1"/>
  <c r="E14" i="10"/>
  <c r="I173" i="12"/>
  <c r="C10" i="9" s="1"/>
  <c r="E15" i="10"/>
  <c r="I193" i="12"/>
  <c r="E82" i="12"/>
  <c r="I9" i="11" s="1"/>
  <c r="I73" i="12"/>
  <c r="G288" i="12"/>
  <c r="C20" i="10" s="1"/>
  <c r="G28" i="12"/>
  <c r="C7" i="10" s="1"/>
  <c r="G258" i="12"/>
  <c r="E18" i="10" s="1"/>
  <c r="G158" i="12"/>
  <c r="G48" i="12"/>
  <c r="C8" i="10" s="1"/>
  <c r="G238" i="12"/>
  <c r="G78" i="12"/>
  <c r="D19" i="11"/>
  <c r="G268" i="12"/>
  <c r="D17" i="11"/>
  <c r="G228" i="12"/>
  <c r="C17" i="10" s="1"/>
  <c r="G168" i="12"/>
  <c r="C14" i="10" s="1"/>
  <c r="G298" i="12"/>
  <c r="G58" i="12"/>
  <c r="E8" i="10" s="1"/>
  <c r="E9" i="10"/>
  <c r="G38" i="12"/>
  <c r="G118" i="12"/>
  <c r="E11" i="10" s="1"/>
  <c r="G308" i="12"/>
  <c r="C21" i="10" s="1"/>
  <c r="G248" i="12"/>
  <c r="E10" i="9" l="1"/>
  <c r="K183" i="12"/>
  <c r="C8" i="8" s="1"/>
  <c r="E21" i="10"/>
  <c r="I313" i="12"/>
  <c r="E13" i="9" s="1"/>
  <c r="C6" i="9"/>
  <c r="K23" i="12"/>
  <c r="C6" i="8" s="1"/>
  <c r="E7" i="10"/>
  <c r="I33" i="12"/>
  <c r="E6" i="9" s="1"/>
  <c r="E7" i="9"/>
  <c r="K63" i="12"/>
  <c r="E6" i="8" s="1"/>
  <c r="C9" i="9"/>
  <c r="K143" i="12"/>
  <c r="E7" i="8" s="1"/>
  <c r="C19" i="10"/>
  <c r="I273" i="12"/>
  <c r="E12" i="9" s="1"/>
  <c r="C8" i="9"/>
  <c r="K103" i="12"/>
  <c r="C7" i="8" s="1"/>
  <c r="E20" i="10"/>
  <c r="I293" i="12"/>
  <c r="E17" i="10"/>
  <c r="I233" i="12"/>
  <c r="E11" i="9" s="1"/>
  <c r="C18" i="10"/>
  <c r="I253" i="12"/>
  <c r="D11" i="11"/>
  <c r="G108" i="12"/>
  <c r="C11" i="10" s="1"/>
  <c r="E13" i="10"/>
  <c r="E9" i="9"/>
  <c r="C12" i="9" l="1"/>
  <c r="K263" i="12"/>
  <c r="C9" i="8" s="1"/>
  <c r="C13" i="9"/>
  <c r="K303" i="12"/>
  <c r="E9" i="8" s="1"/>
</calcChain>
</file>

<file path=xl/sharedStrings.xml><?xml version="1.0" encoding="utf-8"?>
<sst xmlns="http://schemas.openxmlformats.org/spreadsheetml/2006/main" count="1854" uniqueCount="105">
  <si>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</si>
  <si>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</si>
  <si>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</si>
  <si>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</si>
  <si>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</si>
  <si>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</si>
  <si>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</si>
  <si>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</si>
  <si>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</si>
  <si>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</si>
  <si>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</si>
  <si>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</si>
  <si>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</si>
  <si>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</si>
  <si>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</si>
  <si>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</si>
  <si>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</si>
  <si>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</si>
  <si>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</si>
  <si>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</si>
  <si>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</si>
  <si>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</si>
  <si>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</si>
  <si>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</si>
  <si>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</si>
  <si>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</si>
  <si>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</si>
  <si>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</si>
  <si>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</si>
  <si>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</si>
  <si>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</si>
  <si>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</si>
  <si>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</si>
  <si>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</si>
  <si>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</si>
  <si>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</si>
  <si>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</si>
  <si>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</si>
  <si>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</si>
  <si>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</si>
  <si>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</si>
  <si>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</si>
  <si>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</si>
  <si>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</si>
  <si>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</si>
  <si>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</si>
  <si>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</si>
  <si>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</si>
  <si>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</si>
  <si>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</si>
  <si>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</si>
  <si>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</si>
  <si>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</si>
  <si>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</si>
  <si>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</si>
  <si>
    <t>L MULLILLO</t>
  </si>
  <si>
    <t>D YOUNG</t>
  </si>
  <si>
    <t>S HOLOHAN</t>
  </si>
  <si>
    <t>J SMALL</t>
  </si>
  <si>
    <t>N BRYMER</t>
  </si>
  <si>
    <t>C MCLACHLAN</t>
  </si>
  <si>
    <t>S KING-MOKARAKA</t>
  </si>
  <si>
    <t>S DUNN</t>
  </si>
  <si>
    <t>L BALL</t>
  </si>
  <si>
    <t>A CALLIDINE</t>
  </si>
  <si>
    <t>J BOWN</t>
  </si>
  <si>
    <t>S DEVITT</t>
  </si>
  <si>
    <t>N KIDWELL</t>
  </si>
  <si>
    <t>S CRAIN</t>
  </si>
  <si>
    <t>T THEOPHANOUS</t>
  </si>
  <si>
    <t>N PALMER</t>
  </si>
  <si>
    <t>J HINITT</t>
  </si>
  <si>
    <t>W QUIGG</t>
  </si>
  <si>
    <t>N WALLER</t>
  </si>
  <si>
    <t>D WHITTON</t>
  </si>
  <si>
    <t>A JUDGE</t>
  </si>
  <si>
    <t>M COLLINS</t>
  </si>
  <si>
    <t>J SPARKE</t>
  </si>
  <si>
    <t>R SQUIRE</t>
  </si>
  <si>
    <t>C MORLEY</t>
  </si>
  <si>
    <t>P FERNANDEZ</t>
  </si>
  <si>
    <t>C COTTON</t>
  </si>
  <si>
    <t>D MAHER</t>
  </si>
  <si>
    <t>J GRAY</t>
  </si>
  <si>
    <t>A HUGHES</t>
  </si>
  <si>
    <t>B BELL</t>
  </si>
  <si>
    <t>T PIPER</t>
  </si>
  <si>
    <t>T NIKITIN</t>
  </si>
  <si>
    <t>R PIPER</t>
  </si>
  <si>
    <t>14/03/2021  9AM</t>
  </si>
  <si>
    <r>
      <rPr>
        <b/>
        <sz val="14"/>
        <color indexed="13"/>
        <rFont val="Arial"/>
        <family val="2"/>
      </rPr>
      <t>ZONE 11 RESERVE SINGLES</t>
    </r>
    <r>
      <rPr>
        <b/>
        <sz val="14"/>
        <color indexed="9"/>
        <rFont val="Arial"/>
        <family val="2"/>
      </rPr>
      <t xml:space="preserve"> -                             </t>
    </r>
    <r>
      <rPr>
        <b/>
        <sz val="14"/>
        <color indexed="13"/>
        <rFont val="Arial"/>
        <family val="2"/>
      </rPr>
      <t>TO BE PLAYED AT TAREE LEAGUES</t>
    </r>
  </si>
  <si>
    <t>L MUNICELLO</t>
  </si>
  <si>
    <t>F</t>
  </si>
  <si>
    <t>wo</t>
  </si>
  <si>
    <t>21/03/ 2021 9.00am</t>
  </si>
  <si>
    <t>21/03/2021 12.00noon</t>
  </si>
  <si>
    <t>28/03/2021 9.00am</t>
  </si>
  <si>
    <t>11/04/2021 10.00am</t>
  </si>
  <si>
    <t xml:space="preserve">  </t>
  </si>
  <si>
    <t xml:space="preserve">28/03/2021  1.00pm </t>
  </si>
  <si>
    <t>WO</t>
  </si>
  <si>
    <t>C. MORLEY</t>
  </si>
  <si>
    <t>J.BOWN</t>
  </si>
  <si>
    <t>S. CRAIN</t>
  </si>
  <si>
    <t xml:space="preserve">S. KING-MOKARAKA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</si>
</sst>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C09]d\ mmmm\ yyyy;@"/>
    <numFmt numFmtId="165" formatCode="[$-C09]dddd\,\ d\ mmmm\ yy"/>
    <numFmt numFmtId="166" formatCode="0.00000"/>
    <numFmt numFmtId="167" formatCode="[$-C09]dd\-mmm\-yy;@"/>
    <numFmt numFmtId="168" formatCode="[$-C09]dddd\,\ d\ mmm"/>
  </numFmts>
  <fonts count="64" x14ac:knownFonts="1">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b/>
      <sz val="16"/>
      <name val="Arial Narrow"/>
      <family val="2"/>
    </font>
    <font>
      <b/>
      <sz val="9"/>
      <name val="Arial Narrow"/>
      <family val="2"/>
    </font>
    <font>
      <b/>
      <sz val="14"/>
      <color indexed="13"/>
      <name val="Arial"/>
      <family val="2"/>
    </font>
    <font>
      <sz val="9"/>
      <color theme="0"/>
      <name val="Arial"/>
      <family val="2"/>
    </font>
    <font>
      <b/>
      <u/>
      <sz val="10"/>
      <color theme="0"/>
      <name val="Arial"/>
      <family val="2"/>
    </font>
    <font>
      <sz val="10"/>
      <color theme="0"/>
      <name val="Arial"/>
      <family val="2"/>
    </font>
    <font>
      <b/>
      <u/>
      <sz val="9"/>
      <color theme="0"/>
      <name val="Arial"/>
      <family val="2"/>
    </font>
    <font>
      <b/>
      <sz val="14"/>
      <color theme="0"/>
      <name val="Arial"/>
      <family val="2"/>
    </font>
    <font>
      <sz val="9"/>
      <name val="Tahoma"/>
      <family val="2"/>
    </font>
    <font>
      <sz val="16"/>
      <color rgb="FF993300"/>
      <name val="Arial"/>
      <family val="2"/>
    </font>
    <font>
      <b/>
      <sz val="16"/>
      <color rgb="FFFF0000"/>
      <name val="Arial"/>
      <family val="2"/>
    </font>
    <font>
      <b/>
      <sz val="10"/>
      <color rgb="FFFF0000"/>
      <name val="Arial"/>
      <family val="2"/>
    </font>
    <font>
      <sz val="10"/>
      <color rgb="FF000000"/>
      <name val="Arial"/>
      <family val="2"/>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8"/>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style="double">
        <color indexed="22"/>
      </right>
      <top style="thin">
        <color indexed="22"/>
      </top>
      <bottom style="thin">
        <color indexed="22"/>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style="thick">
        <color indexed="64"/>
      </left>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304">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49" fontId="27" fillId="0" borderId="24" xfId="0" applyNumberFormat="1" applyFont="1" applyBorder="1" applyAlignment="1" applyProtection="1">
      <alignment horizontal="center" vertical="center" shrinkToFit="1"/>
    </xf>
    <xf numFmtId="49" fontId="27" fillId="0" borderId="0" xfId="0" applyNumberFormat="1" applyFont="1" applyBorder="1" applyAlignment="1" applyProtection="1">
      <alignment vertical="center" shrinkToFit="1"/>
    </xf>
    <xf numFmtId="49" fontId="27" fillId="0" borderId="22" xfId="0" applyNumberFormat="1" applyFont="1" applyBorder="1" applyAlignment="1" applyProtection="1">
      <alignment vertical="center" shrinkToFit="1"/>
    </xf>
    <xf numFmtId="0" fontId="24" fillId="0" borderId="0" xfId="0" applyFont="1" applyBorder="1" applyProtection="1"/>
    <xf numFmtId="0" fontId="26" fillId="0" borderId="21" xfId="0" applyFont="1" applyBorder="1" applyAlignment="1" applyProtection="1"/>
    <xf numFmtId="0" fontId="26" fillId="0" borderId="0" xfId="0" applyFont="1" applyBorder="1" applyAlignment="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5" xfId="0" applyFont="1" applyFill="1" applyBorder="1" applyAlignment="1">
      <alignment horizontal="center"/>
    </xf>
    <xf numFmtId="0" fontId="32" fillId="6" borderId="26" xfId="0" applyFont="1" applyFill="1" applyBorder="1" applyAlignment="1">
      <alignment horizontal="center"/>
    </xf>
    <xf numFmtId="166"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36" fillId="7" borderId="0" xfId="0" applyFont="1" applyFill="1" applyAlignment="1">
      <alignment vertical="center" wrapText="1"/>
    </xf>
    <xf numFmtId="0" fontId="6" fillId="0" borderId="0" xfId="0" applyFont="1" applyAlignment="1" applyProtection="1">
      <protection locked="0"/>
    </xf>
    <xf numFmtId="167"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3" fillId="0" borderId="28"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8" xfId="0" applyFont="1" applyBorder="1" applyAlignment="1" applyProtection="1">
      <alignment vertical="center" shrinkToFit="1"/>
    </xf>
    <xf numFmtId="0" fontId="42" fillId="0" borderId="28" xfId="0" applyFont="1" applyBorder="1" applyAlignment="1" applyProtection="1">
      <alignment horizontal="center" vertical="center" shrinkToFit="1"/>
    </xf>
    <xf numFmtId="0" fontId="43" fillId="0" borderId="29" xfId="0" applyFont="1" applyBorder="1" applyAlignment="1" applyProtection="1">
      <alignment horizontal="center" vertical="center"/>
      <protection locked="0"/>
    </xf>
    <xf numFmtId="0" fontId="43" fillId="0" borderId="29" xfId="0" applyFont="1" applyBorder="1" applyAlignment="1" applyProtection="1">
      <alignment vertical="center" shrinkToFit="1"/>
      <protection locked="0"/>
    </xf>
    <xf numFmtId="0" fontId="42" fillId="0" borderId="29"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3" fillId="0" borderId="0" xfId="0" applyFont="1" applyProtection="1">
      <protection locked="0"/>
    </xf>
    <xf numFmtId="0" fontId="43" fillId="0" borderId="30" xfId="0" applyFont="1" applyBorder="1" applyAlignment="1" applyProtection="1">
      <alignment vertical="center"/>
    </xf>
    <xf numFmtId="0" fontId="43" fillId="0" borderId="28" xfId="0" applyFont="1" applyBorder="1" applyAlignment="1" applyProtection="1">
      <alignment horizontal="center" vertical="center"/>
    </xf>
    <xf numFmtId="0" fontId="24" fillId="0" borderId="21" xfId="0" applyFont="1" applyBorder="1" applyProtection="1"/>
    <xf numFmtId="0" fontId="49" fillId="7" borderId="0" xfId="0" applyFont="1" applyFill="1"/>
    <xf numFmtId="0" fontId="0" fillId="12" borderId="0" xfId="0" applyFill="1"/>
    <xf numFmtId="168" fontId="28" fillId="0" borderId="0" xfId="0" applyNumberFormat="1" applyFont="1" applyAlignment="1" applyProtection="1">
      <alignment horizontal="center"/>
      <protection locked="0"/>
    </xf>
    <xf numFmtId="0" fontId="4" fillId="0" borderId="20" xfId="0" applyFont="1" applyBorder="1" applyAlignment="1"/>
    <xf numFmtId="0" fontId="4" fillId="0" borderId="23" xfId="0" applyFont="1" applyBorder="1" applyAlignment="1"/>
    <xf numFmtId="0" fontId="4" fillId="0" borderId="31" xfId="0" applyFont="1" applyBorder="1" applyAlignment="1"/>
    <xf numFmtId="0" fontId="4" fillId="0" borderId="0"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36" xfId="0" applyFont="1" applyBorder="1" applyAlignment="1"/>
    <xf numFmtId="0" fontId="4" fillId="0" borderId="37" xfId="0" applyFont="1" applyBorder="1" applyAlignment="1"/>
    <xf numFmtId="0" fontId="0" fillId="0" borderId="0" xfId="0" applyAlignment="1"/>
    <xf numFmtId="0" fontId="10" fillId="0" borderId="12" xfId="0" applyFont="1" applyBorder="1" applyAlignment="1">
      <alignment horizontal="center"/>
    </xf>
    <xf numFmtId="0" fontId="4" fillId="16" borderId="38" xfId="0" applyFont="1" applyFill="1" applyBorder="1"/>
    <xf numFmtId="0" fontId="4" fillId="17" borderId="7" xfId="0" applyFont="1" applyFill="1" applyBorder="1" applyAlignment="1">
      <alignment horizontal="right" vertical="center"/>
    </xf>
    <xf numFmtId="0" fontId="4" fillId="0" borderId="39" xfId="0" applyFont="1" applyBorder="1"/>
    <xf numFmtId="0" fontId="4" fillId="0" borderId="40" xfId="0" applyFont="1" applyBorder="1"/>
    <xf numFmtId="0" fontId="17" fillId="0" borderId="41" xfId="0" applyFont="1" applyBorder="1" applyAlignment="1"/>
    <xf numFmtId="0" fontId="17" fillId="0" borderId="23" xfId="0" applyFont="1" applyBorder="1" applyAlignment="1"/>
    <xf numFmtId="0" fontId="17" fillId="0" borderId="42" xfId="0" applyFont="1" applyBorder="1" applyAlignment="1">
      <alignment horizontal="center"/>
    </xf>
    <xf numFmtId="0" fontId="54" fillId="18" borderId="0" xfId="0" applyFont="1" applyFill="1" applyProtection="1">
      <protection locked="0"/>
    </xf>
    <xf numFmtId="0" fontId="55" fillId="18" borderId="0" xfId="0" applyFont="1" applyFill="1" applyAlignment="1" applyProtection="1">
      <alignment horizontal="center"/>
      <protection locked="0"/>
    </xf>
    <xf numFmtId="0" fontId="56" fillId="18" borderId="0" xfId="0" applyFont="1" applyFill="1" applyAlignment="1" applyProtection="1">
      <protection locked="0"/>
    </xf>
    <xf numFmtId="0" fontId="57" fillId="18" borderId="0" xfId="0" applyFont="1" applyFill="1" applyBorder="1" applyAlignment="1" applyProtection="1">
      <alignment horizontal="center"/>
      <protection locked="0"/>
    </xf>
    <xf numFmtId="168" fontId="57" fillId="18" borderId="0" xfId="0" applyNumberFormat="1" applyFont="1" applyFill="1" applyAlignment="1" applyProtection="1">
      <alignment horizontal="center"/>
      <protection locked="0"/>
    </xf>
    <xf numFmtId="0" fontId="46" fillId="19" borderId="0" xfId="0" applyFont="1" applyFill="1" applyAlignment="1" applyProtection="1">
      <alignment horizontal="center"/>
      <protection locked="0"/>
    </xf>
    <xf numFmtId="0" fontId="28" fillId="19" borderId="0" xfId="0" applyFont="1" applyFill="1" applyAlignment="1" applyProtection="1">
      <alignment horizontal="center"/>
      <protection locked="0"/>
    </xf>
    <xf numFmtId="168" fontId="28" fillId="19" borderId="0" xfId="0" applyNumberFormat="1" applyFont="1" applyFill="1" applyAlignment="1" applyProtection="1">
      <alignment horizontal="center"/>
      <protection locked="0"/>
    </xf>
    <xf numFmtId="0" fontId="55" fillId="20" borderId="0" xfId="0" applyFont="1" applyFill="1" applyAlignment="1" applyProtection="1">
      <alignment horizontal="center"/>
      <protection locked="0"/>
    </xf>
    <xf numFmtId="0" fontId="54" fillId="20" borderId="0" xfId="0" applyFont="1" applyFill="1" applyProtection="1"/>
    <xf numFmtId="0" fontId="54" fillId="20" borderId="0" xfId="0" applyFont="1" applyFill="1" applyProtection="1">
      <protection locked="0"/>
    </xf>
    <xf numFmtId="168" fontId="57" fillId="20" borderId="0" xfId="0" applyNumberFormat="1" applyFont="1" applyFill="1" applyAlignment="1" applyProtection="1">
      <alignment horizontal="center"/>
      <protection locked="0"/>
    </xf>
    <xf numFmtId="0" fontId="57" fillId="20" borderId="0" xfId="0" applyFont="1" applyFill="1" applyAlignment="1" applyProtection="1">
      <alignment horizontal="center"/>
      <protection locked="0"/>
    </xf>
    <xf numFmtId="0" fontId="26" fillId="21" borderId="0" xfId="0" applyFont="1" applyFill="1" applyProtection="1"/>
    <xf numFmtId="0" fontId="26" fillId="21" borderId="0" xfId="0" applyFont="1" applyFill="1" applyAlignment="1" applyProtection="1">
      <alignment horizontal="center"/>
    </xf>
    <xf numFmtId="0" fontId="26" fillId="21" borderId="0" xfId="0" applyFont="1" applyFill="1" applyBorder="1" applyAlignment="1" applyProtection="1"/>
    <xf numFmtId="0" fontId="26" fillId="21" borderId="22" xfId="0" applyFont="1" applyFill="1" applyBorder="1" applyAlignment="1" applyProtection="1"/>
    <xf numFmtId="0" fontId="26" fillId="21" borderId="0" xfId="0" applyFont="1" applyFill="1" applyBorder="1" applyProtection="1"/>
    <xf numFmtId="0" fontId="26" fillId="21" borderId="0" xfId="0" applyFont="1" applyFill="1" applyBorder="1" applyAlignment="1" applyProtection="1">
      <alignment horizontal="center"/>
    </xf>
    <xf numFmtId="49" fontId="27" fillId="21" borderId="0" xfId="0" applyNumberFormat="1" applyFont="1" applyFill="1" applyBorder="1" applyAlignment="1" applyProtection="1">
      <alignment vertical="center" shrinkToFit="1"/>
    </xf>
    <xf numFmtId="49" fontId="27" fillId="21" borderId="22" xfId="0" applyNumberFormat="1" applyFont="1" applyFill="1" applyBorder="1" applyAlignment="1" applyProtection="1">
      <alignment vertical="center" shrinkToFit="1"/>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45" fillId="13" borderId="0" xfId="0" applyFont="1" applyFill="1" applyAlignment="1">
      <alignment horizontal="center" vertical="center" wrapText="1"/>
    </xf>
    <xf numFmtId="0" fontId="33" fillId="15"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58" fillId="20" borderId="0" xfId="0" applyFont="1" applyFill="1" applyAlignment="1" applyProtection="1">
      <alignment horizontal="center"/>
      <protection locked="0"/>
    </xf>
    <xf numFmtId="0" fontId="58" fillId="22" borderId="0" xfId="0" applyFont="1" applyFill="1" applyAlignment="1" applyProtection="1">
      <alignment horizontal="center"/>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42" xfId="0" applyFont="1" applyBorder="1" applyAlignment="1" applyProtection="1">
      <alignment horizontal="center" shrinkToFit="1"/>
      <protection locked="0"/>
    </xf>
    <xf numFmtId="49" fontId="27" fillId="0" borderId="24"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7" fillId="0" borderId="56" xfId="0" applyFont="1" applyBorder="1" applyAlignment="1" applyProtection="1">
      <alignment horizontal="left" vertical="center" shrinkToFit="1"/>
    </xf>
    <xf numFmtId="49" fontId="27" fillId="0" borderId="54"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0" fontId="27" fillId="0" borderId="52" xfId="0" applyFont="1" applyBorder="1" applyAlignment="1" applyProtection="1">
      <alignment horizontal="center" shrinkToFit="1"/>
    </xf>
    <xf numFmtId="0" fontId="27" fillId="0" borderId="42" xfId="0" applyFont="1" applyBorder="1" applyAlignment="1" applyProtection="1">
      <alignment horizontal="center" shrinkToFit="1"/>
    </xf>
    <xf numFmtId="0" fontId="24" fillId="0" borderId="22" xfId="0" applyFont="1" applyBorder="1" applyAlignment="1" applyProtection="1">
      <alignment horizontal="center"/>
    </xf>
    <xf numFmtId="0" fontId="27" fillId="0" borderId="53" xfId="0" applyFont="1" applyBorder="1" applyAlignment="1" applyProtection="1">
      <alignment horizontal="left" vertical="center" shrinkToFit="1"/>
    </xf>
    <xf numFmtId="0" fontId="27" fillId="0" borderId="55" xfId="0" applyFont="1" applyBorder="1" applyAlignment="1" applyProtection="1">
      <alignment horizontal="left" vertical="center" shrinkToFit="1"/>
    </xf>
    <xf numFmtId="49" fontId="27" fillId="0" borderId="53" xfId="0" applyNumberFormat="1" applyFont="1" applyBorder="1" applyAlignment="1" applyProtection="1">
      <alignment horizontal="center" vertical="center" shrinkToFit="1"/>
    </xf>
    <xf numFmtId="49" fontId="27" fillId="0" borderId="54" xfId="0" applyNumberFormat="1" applyFont="1" applyBorder="1" applyAlignment="1" applyProtection="1">
      <alignment horizontal="center" vertical="center" shrinkToFit="1"/>
    </xf>
    <xf numFmtId="0" fontId="27" fillId="0" borderId="52"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0" fontId="27" fillId="0" borderId="41" xfId="0" applyFont="1" applyBorder="1" applyAlignment="1" applyProtection="1">
      <alignment horizontal="center" vertical="center" shrinkToFit="1"/>
    </xf>
    <xf numFmtId="0" fontId="27" fillId="0" borderId="53"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0" fontId="27" fillId="0" borderId="21" xfId="0" applyFont="1" applyBorder="1" applyAlignment="1" applyProtection="1">
      <alignment horizontal="center" shrinkToFit="1"/>
    </xf>
    <xf numFmtId="0" fontId="59" fillId="0" borderId="0" xfId="0" applyFont="1" applyBorder="1" applyAlignment="1" applyProtection="1">
      <alignment horizontal="center" shrinkToFit="1"/>
    </xf>
    <xf numFmtId="0" fontId="27" fillId="0" borderId="0" xfId="0" applyFont="1" applyBorder="1" applyAlignment="1" applyProtection="1">
      <alignment horizontal="center" shrinkToFit="1"/>
    </xf>
    <xf numFmtId="0" fontId="26" fillId="0" borderId="54" xfId="0" applyFont="1" applyBorder="1" applyAlignment="1" applyProtection="1">
      <alignment horizontal="center"/>
      <protection locked="0"/>
    </xf>
    <xf numFmtId="0" fontId="26" fillId="0" borderId="21" xfId="0" applyFont="1" applyBorder="1" applyAlignment="1" applyProtection="1">
      <alignment horizontal="center"/>
      <protection locked="0"/>
    </xf>
    <xf numFmtId="0" fontId="26" fillId="0" borderId="41" xfId="0" applyFont="1" applyBorder="1" applyAlignment="1" applyProtection="1">
      <alignment horizontal="center"/>
      <protection locked="0"/>
    </xf>
    <xf numFmtId="0" fontId="27" fillId="0" borderId="1" xfId="0" applyFont="1" applyBorder="1" applyAlignment="1" applyProtection="1">
      <alignment horizontal="center" vertical="center" shrinkToFit="1"/>
      <protection locked="0"/>
    </xf>
    <xf numFmtId="168" fontId="57" fillId="18" borderId="0" xfId="0" applyNumberFormat="1" applyFont="1" applyFill="1" applyBorder="1" applyAlignment="1" applyProtection="1">
      <alignment horizontal="center"/>
      <protection locked="0"/>
    </xf>
    <xf numFmtId="0" fontId="26" fillId="0" borderId="24" xfId="0" applyFont="1" applyBorder="1" applyAlignment="1" applyProtection="1">
      <alignment horizontal="center"/>
    </xf>
    <xf numFmtId="0" fontId="26" fillId="0" borderId="22" xfId="0" applyFont="1" applyBorder="1" applyAlignment="1" applyProtection="1">
      <alignment horizontal="center"/>
    </xf>
    <xf numFmtId="0" fontId="26" fillId="0" borderId="23" xfId="0" applyFont="1" applyBorder="1" applyAlignment="1" applyProtection="1">
      <alignment horizontal="center"/>
    </xf>
    <xf numFmtId="0" fontId="15" fillId="0" borderId="0" xfId="0" applyFont="1" applyAlignment="1" applyProtection="1">
      <alignment horizontal="center"/>
      <protection locked="0"/>
    </xf>
    <xf numFmtId="0" fontId="6" fillId="0" borderId="0" xfId="0" applyFont="1" applyAlignment="1" applyProtection="1">
      <alignment horizontal="center"/>
      <protection locked="0"/>
    </xf>
    <xf numFmtId="0" fontId="48" fillId="14"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4" fillId="0" borderId="53" xfId="0" applyFont="1" applyBorder="1" applyAlignment="1">
      <alignment horizontal="center"/>
    </xf>
    <xf numFmtId="0" fontId="4" fillId="0" borderId="56" xfId="0" applyFont="1" applyBorder="1" applyAlignment="1">
      <alignment horizontal="center"/>
    </xf>
    <xf numFmtId="0" fontId="4" fillId="0" borderId="55" xfId="0" applyFont="1" applyBorder="1" applyAlignment="1">
      <alignment horizontal="center"/>
    </xf>
    <xf numFmtId="0" fontId="4" fillId="0" borderId="1" xfId="0" applyFont="1" applyBorder="1" applyAlignment="1">
      <alignment horizontal="center"/>
    </xf>
    <xf numFmtId="0" fontId="47" fillId="0" borderId="0" xfId="0" applyFont="1" applyAlignment="1">
      <alignment horizontal="center"/>
    </xf>
    <xf numFmtId="0" fontId="0" fillId="0" borderId="0" xfId="0" applyAlignment="1">
      <alignment horizontal="center"/>
    </xf>
    <xf numFmtId="0" fontId="52" fillId="0" borderId="63" xfId="0" applyFont="1" applyBorder="1" applyAlignment="1">
      <alignment horizontal="center"/>
    </xf>
    <xf numFmtId="0" fontId="52" fillId="0" borderId="31" xfId="0" applyFont="1" applyBorder="1" applyAlignment="1">
      <alignment horizontal="center"/>
    </xf>
    <xf numFmtId="0" fontId="17" fillId="0" borderId="1" xfId="0" applyFont="1" applyBorder="1" applyAlignment="1">
      <alignment horizontal="center"/>
    </xf>
    <xf numFmtId="0" fontId="17" fillId="0" borderId="54" xfId="0" applyFont="1" applyBorder="1" applyAlignment="1">
      <alignment horizontal="center"/>
    </xf>
    <xf numFmtId="0" fontId="17" fillId="0" borderId="24" xfId="0" applyFont="1" applyBorder="1" applyAlignment="1">
      <alignment horizontal="center"/>
    </xf>
    <xf numFmtId="0" fontId="17" fillId="0" borderId="31" xfId="0" applyFont="1" applyBorder="1" applyAlignment="1">
      <alignment horizontal="center"/>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65" fontId="9" fillId="0" borderId="59" xfId="0" applyNumberFormat="1" applyFont="1" applyBorder="1" applyAlignment="1">
      <alignment horizontal="center" vertical="center" shrinkToFit="1"/>
    </xf>
    <xf numFmtId="165" fontId="9" fillId="0" borderId="60" xfId="0" applyNumberFormat="1" applyFont="1" applyBorder="1" applyAlignment="1">
      <alignment horizontal="center" vertical="center" shrinkToFit="1"/>
    </xf>
    <xf numFmtId="165" fontId="9" fillId="0" borderId="61" xfId="0" applyNumberFormat="1"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1" fillId="0" borderId="0" xfId="0" applyFont="1" applyBorder="1" applyAlignment="1">
      <alignment horizontal="center" vertical="center"/>
    </xf>
    <xf numFmtId="0" fontId="51" fillId="0" borderId="62" xfId="0" applyFont="1" applyBorder="1" applyAlignment="1">
      <alignment horizontal="center"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17" fillId="0" borderId="53"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3" xfId="0" applyFont="1" applyBorder="1" applyAlignment="1">
      <alignment horizontal="center"/>
    </xf>
    <xf numFmtId="0" fontId="17" fillId="0" borderId="56" xfId="0" applyFont="1" applyBorder="1" applyAlignment="1">
      <alignment horizontal="center"/>
    </xf>
    <xf numFmtId="0" fontId="17" fillId="0" borderId="55" xfId="0" applyFont="1" applyBorder="1" applyAlignment="1">
      <alignment horizontal="center"/>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70" xfId="0" applyFont="1" applyBorder="1" applyAlignment="1">
      <alignment horizontal="center" vertical="center"/>
    </xf>
    <xf numFmtId="0" fontId="5" fillId="0" borderId="62" xfId="0" applyFont="1" applyBorder="1" applyAlignment="1">
      <alignment horizontal="center" vertical="center"/>
    </xf>
    <xf numFmtId="0" fontId="0" fillId="0" borderId="62" xfId="0" applyBorder="1"/>
    <xf numFmtId="0" fontId="8" fillId="0" borderId="36" xfId="0" applyFont="1" applyBorder="1" applyAlignment="1">
      <alignment horizontal="center" vertical="center" shrinkToFit="1"/>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7" fillId="0" borderId="0" xfId="0" applyFont="1" applyAlignment="1">
      <alignment horizontal="center"/>
    </xf>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5" xfId="0" applyFont="1" applyFill="1" applyBorder="1" applyAlignment="1">
      <alignment horizontal="right" vertical="center"/>
    </xf>
    <xf numFmtId="0" fontId="4" fillId="0" borderId="11" xfId="0" applyFont="1" applyBorder="1" applyAlignment="1">
      <alignment horizontal="left"/>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1" fillId="0" borderId="36" xfId="0" applyFont="1" applyBorder="1" applyAlignment="1">
      <alignment horizontal="center" vertical="top"/>
    </xf>
    <xf numFmtId="0" fontId="21" fillId="0" borderId="37" xfId="0" applyFont="1" applyBorder="1" applyAlignment="1">
      <alignment horizontal="center" vertical="top"/>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24</xdr:row>
          <xdr:rowOff>133350</xdr:rowOff>
        </xdr:from>
        <xdr:to>
          <xdr:col>11</xdr:col>
          <xdr:colOff>409575</xdr:colOff>
          <xdr:row>32</xdr:row>
          <xdr:rowOff>85725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 </a:t>
              </a:r>
              <a:r>
                <a:rPr lang="en-AU" sz="1000" b="1" i="0" u="none" strike="noStrike" baseline="0">
                  <a:solidFill>
                    <a:srgbClr val="FF00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95250</xdr:rowOff>
        </xdr:from>
        <xdr:to>
          <xdr:col>1</xdr:col>
          <xdr:colOff>47625</xdr:colOff>
          <xdr:row>2</xdr:row>
          <xdr:rowOff>76200</xdr:rowOff>
        </xdr:to>
        <xdr:sp macro="" textlink="">
          <xdr:nvSpPr>
            <xdr:cNvPr id="1025" name="Bowlers" hidden="1">
              <a:extLst>
                <a:ext uri="{63B3BB69-23CF-44E3-9099-C40C66FF867C}">
                  <a14:compatExt spid="_x0000_s1025"/>
                </a:ext>
                <a:ext uri="{FF2B5EF4-FFF2-40B4-BE49-F238E27FC236}">
                  <a16:creationId xmlns:a16="http://schemas.microsoft.com/office/drawing/2014/main" id="{00000000-0008-0000-0A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B23:B980" totalsRowShown="0" headerRowDxfId="90" dataDxfId="89">
  <autoFilter ref="B23:B980" xr:uid="{00000000-0009-0000-0100-000001000000}"/>
  <sortState xmlns:xlrd2="http://schemas.microsoft.com/office/spreadsheetml/2017/richdata2" ref="B24:B980">
    <sortCondition ref="B23:B980"/>
  </sortState>
  <tableColumns count="1">
    <tableColumn id="1" xr3:uid="{00000000-0010-0000-0000-000001000000}" name="Column1" dataDxfId="8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O1:AA43"/>
  <sheetViews>
    <sheetView showGridLines="0" showRowColHeaders="0" workbookViewId="0">
      <selection activeCell="O1" sqref="O1"/>
    </sheetView>
  </sheetViews>
  <sheetFormatPr defaultColWidth="0" defaultRowHeight="12.75" x14ac:dyDescent="0.2"/>
  <cols>
    <col min="1" max="14" width="9.140625" customWidth="1"/>
  </cols>
  <sheetData>
    <row r="1" spans="15:27" x14ac:dyDescent="0.2">
      <c r="O1" s="134"/>
      <c r="P1" s="134"/>
      <c r="Q1" s="134"/>
      <c r="R1" s="134"/>
      <c r="S1" s="134"/>
      <c r="T1" s="134"/>
      <c r="U1" s="134"/>
      <c r="V1" s="134"/>
      <c r="W1" s="134"/>
      <c r="X1" s="134"/>
      <c r="Y1" s="134"/>
      <c r="Z1" s="134"/>
      <c r="AA1" s="134"/>
    </row>
    <row r="2" spans="15:27" x14ac:dyDescent="0.2">
      <c r="O2" s="134"/>
      <c r="P2" s="134"/>
      <c r="Q2" s="134"/>
      <c r="R2" s="134"/>
      <c r="S2" s="134"/>
      <c r="T2" s="134"/>
      <c r="U2" s="134"/>
      <c r="V2" s="134"/>
      <c r="W2" s="134"/>
      <c r="X2" s="134"/>
      <c r="Y2" s="134"/>
      <c r="Z2" s="134"/>
      <c r="AA2" s="134"/>
    </row>
    <row r="3" spans="15:27" x14ac:dyDescent="0.2">
      <c r="O3" s="134"/>
      <c r="P3" s="134"/>
      <c r="Q3" s="134"/>
      <c r="R3" s="134"/>
      <c r="S3" s="134"/>
      <c r="T3" s="134"/>
      <c r="U3" s="134"/>
      <c r="V3" s="134"/>
      <c r="W3" s="134"/>
      <c r="X3" s="134"/>
      <c r="Y3" s="134"/>
      <c r="Z3" s="134"/>
      <c r="AA3" s="134"/>
    </row>
    <row r="4" spans="15:27" x14ac:dyDescent="0.2">
      <c r="O4" s="134"/>
      <c r="P4" s="134"/>
      <c r="Q4" s="134"/>
      <c r="R4" s="134"/>
      <c r="S4" s="134"/>
      <c r="T4" s="134"/>
      <c r="U4" s="134"/>
      <c r="V4" s="134"/>
      <c r="W4" s="134"/>
      <c r="X4" s="134"/>
      <c r="Y4" s="134"/>
      <c r="Z4" s="134"/>
      <c r="AA4" s="134"/>
    </row>
    <row r="5" spans="15:27" x14ac:dyDescent="0.2">
      <c r="O5" s="134"/>
      <c r="P5" s="134"/>
      <c r="Q5" s="134"/>
      <c r="R5" s="134"/>
      <c r="S5" s="134"/>
      <c r="T5" s="134"/>
      <c r="U5" s="134"/>
      <c r="V5" s="134"/>
      <c r="W5" s="134"/>
      <c r="X5" s="134"/>
      <c r="Y5" s="134"/>
      <c r="Z5" s="134"/>
      <c r="AA5" s="134"/>
    </row>
    <row r="6" spans="15:27" x14ac:dyDescent="0.2">
      <c r="O6" s="134"/>
      <c r="P6" s="134"/>
      <c r="Q6" s="134"/>
      <c r="R6" s="134"/>
      <c r="S6" s="134"/>
      <c r="T6" s="134"/>
      <c r="U6" s="134"/>
      <c r="V6" s="134"/>
      <c r="W6" s="134"/>
      <c r="X6" s="134"/>
      <c r="Y6" s="134"/>
      <c r="Z6" s="134"/>
      <c r="AA6" s="134"/>
    </row>
    <row r="7" spans="15:27" x14ac:dyDescent="0.2">
      <c r="O7" s="134"/>
      <c r="P7" s="134"/>
      <c r="Q7" s="134"/>
      <c r="R7" s="134"/>
      <c r="S7" s="134"/>
      <c r="T7" s="134"/>
      <c r="U7" s="134"/>
      <c r="V7" s="134"/>
      <c r="W7" s="134"/>
      <c r="X7" s="134"/>
      <c r="Y7" s="134"/>
      <c r="Z7" s="134"/>
      <c r="AA7" s="134"/>
    </row>
    <row r="8" spans="15:27" x14ac:dyDescent="0.2">
      <c r="O8" s="134"/>
      <c r="P8" s="134"/>
      <c r="Q8" s="134"/>
      <c r="R8" s="134"/>
      <c r="S8" s="134"/>
      <c r="T8" s="134"/>
      <c r="U8" s="134"/>
      <c r="V8" s="134"/>
      <c r="W8" s="134"/>
      <c r="X8" s="134"/>
      <c r="Y8" s="134"/>
      <c r="Z8" s="134"/>
      <c r="AA8" s="134"/>
    </row>
    <row r="9" spans="15:27" x14ac:dyDescent="0.2">
      <c r="O9" s="134"/>
      <c r="P9" s="134"/>
      <c r="Q9" s="134"/>
      <c r="R9" s="134"/>
      <c r="S9" s="134"/>
      <c r="T9" s="134"/>
      <c r="U9" s="134"/>
      <c r="V9" s="134"/>
      <c r="W9" s="134"/>
      <c r="X9" s="134"/>
      <c r="Y9" s="134"/>
      <c r="Z9" s="134"/>
      <c r="AA9" s="134"/>
    </row>
    <row r="10" spans="15:27" x14ac:dyDescent="0.2">
      <c r="O10" s="134"/>
      <c r="P10" s="134"/>
      <c r="Q10" s="134"/>
      <c r="R10" s="134"/>
      <c r="S10" s="134"/>
      <c r="T10" s="134"/>
      <c r="U10" s="134"/>
      <c r="V10" s="134"/>
      <c r="W10" s="134"/>
      <c r="X10" s="134"/>
      <c r="Y10" s="134"/>
      <c r="Z10" s="134"/>
      <c r="AA10" s="134"/>
    </row>
    <row r="11" spans="15:27" x14ac:dyDescent="0.2">
      <c r="O11" s="134"/>
      <c r="P11" s="134"/>
      <c r="Q11" s="134"/>
      <c r="R11" s="134"/>
      <c r="S11" s="134"/>
      <c r="T11" s="134"/>
      <c r="U11" s="134"/>
      <c r="V11" s="134"/>
      <c r="W11" s="134"/>
      <c r="X11" s="134"/>
      <c r="Y11" s="134"/>
      <c r="Z11" s="134"/>
      <c r="AA11" s="134"/>
    </row>
    <row r="12" spans="15:27" x14ac:dyDescent="0.2">
      <c r="O12" s="134"/>
      <c r="P12" s="134"/>
      <c r="Q12" s="134"/>
      <c r="R12" s="134"/>
      <c r="S12" s="134"/>
      <c r="T12" s="134"/>
      <c r="U12" s="134"/>
      <c r="V12" s="134"/>
      <c r="W12" s="134"/>
      <c r="X12" s="134"/>
      <c r="Y12" s="134"/>
      <c r="Z12" s="134"/>
      <c r="AA12" s="134"/>
    </row>
    <row r="13" spans="15:27" x14ac:dyDescent="0.2">
      <c r="O13" s="134"/>
      <c r="P13" s="134"/>
      <c r="Q13" s="134"/>
      <c r="R13" s="134"/>
      <c r="S13" s="134"/>
      <c r="T13" s="134"/>
      <c r="U13" s="134"/>
      <c r="V13" s="134"/>
      <c r="W13" s="134"/>
      <c r="X13" s="134"/>
      <c r="Y13" s="134"/>
      <c r="Z13" s="134"/>
      <c r="AA13" s="134"/>
    </row>
    <row r="14" spans="15:27" x14ac:dyDescent="0.2">
      <c r="O14" s="134"/>
      <c r="P14" s="134"/>
      <c r="Q14" s="134"/>
      <c r="R14" s="134"/>
      <c r="S14" s="134"/>
      <c r="T14" s="134"/>
      <c r="U14" s="134"/>
      <c r="V14" s="134"/>
      <c r="W14" s="134"/>
      <c r="X14" s="134"/>
      <c r="Y14" s="134"/>
      <c r="Z14" s="134"/>
      <c r="AA14" s="134"/>
    </row>
    <row r="15" spans="15:27" x14ac:dyDescent="0.2">
      <c r="O15" s="134"/>
      <c r="P15" s="134"/>
      <c r="Q15" s="134"/>
      <c r="R15" s="134"/>
      <c r="S15" s="134"/>
      <c r="T15" s="134"/>
      <c r="U15" s="134"/>
      <c r="V15" s="134"/>
      <c r="W15" s="134"/>
      <c r="X15" s="134"/>
      <c r="Y15" s="134"/>
      <c r="Z15" s="134"/>
      <c r="AA15" s="134"/>
    </row>
    <row r="16" spans="15:27" x14ac:dyDescent="0.2">
      <c r="O16" s="134"/>
      <c r="P16" s="134"/>
      <c r="Q16" s="134"/>
      <c r="R16" s="134"/>
      <c r="S16" s="134"/>
      <c r="T16" s="134"/>
      <c r="U16" s="134"/>
      <c r="V16" s="134"/>
      <c r="W16" s="134"/>
      <c r="X16" s="134"/>
      <c r="Y16" s="134"/>
      <c r="Z16" s="134"/>
      <c r="AA16" s="134"/>
    </row>
    <row r="17" spans="15:27" x14ac:dyDescent="0.2">
      <c r="O17" s="134"/>
      <c r="P17" s="134"/>
      <c r="Q17" s="134"/>
      <c r="R17" s="134"/>
      <c r="S17" s="134"/>
      <c r="T17" s="134"/>
      <c r="U17" s="134"/>
      <c r="V17" s="134"/>
      <c r="W17" s="134"/>
      <c r="X17" s="134"/>
      <c r="Y17" s="134"/>
      <c r="Z17" s="134"/>
      <c r="AA17" s="134"/>
    </row>
    <row r="18" spans="15:27" x14ac:dyDescent="0.2">
      <c r="O18" s="134"/>
      <c r="P18" s="134"/>
      <c r="Q18" s="134"/>
      <c r="R18" s="134"/>
      <c r="S18" s="134"/>
      <c r="T18" s="134"/>
      <c r="U18" s="134"/>
      <c r="V18" s="134"/>
      <c r="W18" s="134"/>
      <c r="X18" s="134"/>
      <c r="Y18" s="134"/>
      <c r="Z18" s="134"/>
      <c r="AA18" s="134"/>
    </row>
    <row r="19" spans="15:27" x14ac:dyDescent="0.2">
      <c r="O19" s="134"/>
      <c r="P19" s="134"/>
      <c r="Q19" s="134"/>
      <c r="R19" s="134"/>
      <c r="S19" s="134"/>
      <c r="T19" s="134"/>
      <c r="U19" s="134"/>
      <c r="V19" s="134"/>
      <c r="W19" s="134"/>
      <c r="X19" s="134"/>
      <c r="Y19" s="134"/>
      <c r="Z19" s="134"/>
      <c r="AA19" s="134"/>
    </row>
    <row r="20" spans="15:27" x14ac:dyDescent="0.2">
      <c r="O20" s="134"/>
      <c r="P20" s="134"/>
      <c r="Q20" s="134"/>
      <c r="R20" s="134"/>
      <c r="S20" s="134"/>
      <c r="T20" s="134"/>
      <c r="U20" s="134"/>
      <c r="V20" s="134"/>
      <c r="W20" s="134"/>
      <c r="X20" s="134"/>
      <c r="Y20" s="134"/>
      <c r="Z20" s="134"/>
      <c r="AA20" s="134"/>
    </row>
    <row r="21" spans="15:27" x14ac:dyDescent="0.2">
      <c r="O21" s="134"/>
      <c r="P21" s="134"/>
      <c r="Q21" s="134"/>
      <c r="R21" s="134"/>
      <c r="S21" s="134"/>
      <c r="T21" s="134"/>
      <c r="U21" s="134"/>
      <c r="V21" s="134"/>
      <c r="W21" s="134"/>
      <c r="X21" s="134"/>
      <c r="Y21" s="134"/>
      <c r="Z21" s="134"/>
      <c r="AA21" s="134"/>
    </row>
    <row r="22" spans="15:27" x14ac:dyDescent="0.2">
      <c r="O22" s="134"/>
      <c r="P22" s="134"/>
      <c r="Q22" s="134"/>
      <c r="R22" s="134"/>
      <c r="S22" s="134"/>
      <c r="T22" s="134"/>
      <c r="U22" s="134"/>
      <c r="V22" s="134"/>
      <c r="W22" s="134"/>
      <c r="X22" s="134"/>
      <c r="Y22" s="134"/>
      <c r="Z22" s="134"/>
      <c r="AA22" s="134"/>
    </row>
    <row r="23" spans="15:27" x14ac:dyDescent="0.2">
      <c r="O23" s="134"/>
      <c r="P23" s="134"/>
      <c r="Q23" s="134"/>
      <c r="R23" s="134"/>
      <c r="S23" s="134"/>
      <c r="T23" s="134"/>
      <c r="U23" s="134"/>
      <c r="V23" s="134"/>
      <c r="W23" s="134"/>
      <c r="X23" s="134"/>
      <c r="Y23" s="134"/>
      <c r="Z23" s="134"/>
      <c r="AA23" s="134"/>
    </row>
    <row r="24" spans="15:27" x14ac:dyDescent="0.2">
      <c r="O24" s="134"/>
      <c r="P24" s="134"/>
      <c r="Q24" s="134"/>
      <c r="R24" s="134"/>
      <c r="S24" s="134"/>
      <c r="T24" s="134"/>
      <c r="U24" s="134"/>
      <c r="V24" s="134"/>
      <c r="W24" s="134"/>
      <c r="X24" s="134"/>
      <c r="Y24" s="134"/>
      <c r="Z24" s="134"/>
      <c r="AA24" s="134"/>
    </row>
    <row r="25" spans="15:27" x14ac:dyDescent="0.2">
      <c r="O25" s="134"/>
      <c r="P25" s="134"/>
      <c r="Q25" s="134"/>
      <c r="R25" s="134"/>
      <c r="S25" s="134"/>
      <c r="T25" s="134"/>
      <c r="U25" s="134"/>
      <c r="V25" s="134"/>
      <c r="W25" s="134"/>
      <c r="X25" s="134"/>
      <c r="Y25" s="134"/>
      <c r="Z25" s="134"/>
      <c r="AA25" s="134"/>
    </row>
    <row r="26" spans="15:27" x14ac:dyDescent="0.2">
      <c r="O26" s="134"/>
      <c r="P26" s="134"/>
      <c r="Q26" s="134"/>
      <c r="R26" s="134"/>
      <c r="S26" s="134"/>
      <c r="T26" s="134"/>
      <c r="U26" s="134"/>
      <c r="V26" s="134"/>
      <c r="W26" s="134"/>
      <c r="X26" s="134"/>
      <c r="Y26" s="134"/>
      <c r="Z26" s="134"/>
      <c r="AA26" s="134"/>
    </row>
    <row r="27" spans="15:27" x14ac:dyDescent="0.2">
      <c r="O27" s="134"/>
      <c r="P27" s="134"/>
      <c r="Q27" s="134"/>
      <c r="R27" s="134"/>
      <c r="S27" s="134"/>
      <c r="T27" s="134"/>
      <c r="U27" s="134"/>
      <c r="V27" s="134"/>
      <c r="W27" s="134"/>
      <c r="X27" s="134"/>
      <c r="Y27" s="134"/>
      <c r="Z27" s="134"/>
      <c r="AA27" s="134"/>
    </row>
    <row r="28" spans="15:27" x14ac:dyDescent="0.2">
      <c r="O28" s="134"/>
      <c r="P28" s="134"/>
      <c r="Q28" s="134"/>
      <c r="R28" s="134"/>
      <c r="S28" s="134"/>
      <c r="T28" s="134"/>
      <c r="U28" s="134"/>
      <c r="V28" s="134"/>
      <c r="W28" s="134"/>
      <c r="X28" s="134"/>
      <c r="Y28" s="134"/>
      <c r="Z28" s="134"/>
      <c r="AA28" s="134"/>
    </row>
    <row r="29" spans="15:27" x14ac:dyDescent="0.2">
      <c r="O29" s="134"/>
      <c r="P29" s="134"/>
      <c r="Q29" s="134"/>
      <c r="R29" s="134"/>
      <c r="S29" s="134"/>
      <c r="T29" s="134"/>
      <c r="U29" s="134"/>
      <c r="V29" s="134"/>
      <c r="W29" s="134"/>
      <c r="X29" s="134"/>
      <c r="Y29" s="134"/>
      <c r="Z29" s="134"/>
      <c r="AA29" s="134"/>
    </row>
    <row r="30" spans="15:27" x14ac:dyDescent="0.2">
      <c r="O30" s="134"/>
      <c r="P30" s="134"/>
      <c r="Q30" s="134"/>
      <c r="R30" s="134"/>
      <c r="S30" s="134"/>
      <c r="T30" s="134"/>
      <c r="U30" s="134"/>
      <c r="V30" s="134"/>
      <c r="W30" s="134"/>
      <c r="X30" s="134"/>
      <c r="Y30" s="134"/>
      <c r="Z30" s="134"/>
      <c r="AA30" s="134"/>
    </row>
    <row r="31" spans="15:27" x14ac:dyDescent="0.2">
      <c r="O31" s="134"/>
      <c r="P31" s="134"/>
      <c r="Q31" s="134"/>
      <c r="R31" s="134"/>
      <c r="S31" s="134"/>
      <c r="T31" s="134"/>
      <c r="U31" s="134"/>
      <c r="V31" s="134"/>
      <c r="W31" s="134"/>
      <c r="X31" s="134"/>
      <c r="Y31" s="134"/>
      <c r="Z31" s="134"/>
      <c r="AA31" s="134"/>
    </row>
    <row r="32" spans="15:27" x14ac:dyDescent="0.2">
      <c r="O32" s="134"/>
      <c r="P32" s="134"/>
      <c r="Q32" s="134"/>
      <c r="R32" s="134"/>
      <c r="S32" s="134"/>
      <c r="T32" s="134"/>
      <c r="U32" s="134"/>
      <c r="V32" s="134"/>
      <c r="W32" s="134"/>
      <c r="X32" s="134"/>
      <c r="Y32" s="134"/>
      <c r="Z32" s="134"/>
      <c r="AA32" s="134"/>
    </row>
    <row r="33" spans="15:27" x14ac:dyDescent="0.2">
      <c r="O33" s="134"/>
      <c r="P33" s="134"/>
      <c r="Q33" s="134"/>
      <c r="R33" s="134"/>
      <c r="S33" s="134"/>
      <c r="T33" s="134"/>
      <c r="U33" s="134"/>
      <c r="V33" s="134"/>
      <c r="W33" s="134"/>
      <c r="X33" s="134"/>
      <c r="Y33" s="134"/>
      <c r="Z33" s="134"/>
      <c r="AA33" s="134"/>
    </row>
    <row r="34" spans="15:27" x14ac:dyDescent="0.2">
      <c r="O34" s="134"/>
      <c r="P34" s="134"/>
      <c r="Q34" s="134"/>
      <c r="R34" s="134"/>
      <c r="S34" s="134"/>
      <c r="T34" s="134"/>
      <c r="U34" s="134"/>
      <c r="V34" s="134"/>
      <c r="W34" s="134"/>
      <c r="X34" s="134"/>
      <c r="Y34" s="134"/>
      <c r="Z34" s="134"/>
      <c r="AA34" s="134"/>
    </row>
    <row r="35" spans="15:27" x14ac:dyDescent="0.2">
      <c r="O35" s="134"/>
      <c r="P35" s="134"/>
      <c r="Q35" s="134"/>
      <c r="R35" s="134"/>
      <c r="S35" s="134"/>
      <c r="T35" s="134"/>
      <c r="U35" s="134"/>
      <c r="V35" s="134"/>
      <c r="W35" s="134"/>
      <c r="X35" s="134"/>
      <c r="Y35" s="134"/>
      <c r="Z35" s="134"/>
      <c r="AA35" s="134"/>
    </row>
    <row r="36" spans="15:27" x14ac:dyDescent="0.2">
      <c r="O36" s="134"/>
      <c r="P36" s="134"/>
      <c r="Q36" s="134"/>
      <c r="R36" s="134"/>
      <c r="S36" s="134"/>
      <c r="T36" s="134"/>
      <c r="U36" s="134"/>
      <c r="V36" s="134"/>
      <c r="W36" s="134"/>
      <c r="X36" s="134"/>
      <c r="Y36" s="134"/>
      <c r="Z36" s="134"/>
      <c r="AA36" s="134"/>
    </row>
    <row r="37" spans="15:27" x14ac:dyDescent="0.2">
      <c r="O37" s="134"/>
      <c r="P37" s="134"/>
      <c r="Q37" s="134"/>
      <c r="R37" s="134"/>
      <c r="S37" s="134"/>
      <c r="T37" s="134"/>
      <c r="U37" s="134"/>
      <c r="V37" s="134"/>
      <c r="W37" s="134"/>
      <c r="X37" s="134"/>
      <c r="Y37" s="134"/>
      <c r="Z37" s="134"/>
      <c r="AA37" s="134"/>
    </row>
    <row r="38" spans="15:27" x14ac:dyDescent="0.2">
      <c r="O38" s="134"/>
      <c r="P38" s="134"/>
      <c r="Q38" s="134"/>
      <c r="R38" s="134"/>
      <c r="S38" s="134"/>
      <c r="T38" s="134"/>
      <c r="U38" s="134"/>
      <c r="V38" s="134"/>
      <c r="W38" s="134"/>
      <c r="X38" s="134"/>
      <c r="Y38" s="134"/>
      <c r="Z38" s="134"/>
      <c r="AA38" s="134"/>
    </row>
    <row r="39" spans="15:27" x14ac:dyDescent="0.2">
      <c r="O39" s="134"/>
      <c r="P39" s="134"/>
      <c r="Q39" s="134"/>
      <c r="R39" s="134"/>
      <c r="S39" s="134"/>
      <c r="T39" s="134"/>
      <c r="U39" s="134"/>
      <c r="V39" s="134"/>
      <c r="W39" s="134"/>
      <c r="X39" s="134"/>
      <c r="Y39" s="134"/>
      <c r="Z39" s="134"/>
      <c r="AA39" s="134"/>
    </row>
    <row r="40" spans="15:27" x14ac:dyDescent="0.2">
      <c r="O40" s="134"/>
      <c r="P40" s="134"/>
      <c r="Q40" s="134"/>
      <c r="R40" s="134"/>
      <c r="S40" s="134"/>
      <c r="T40" s="134"/>
      <c r="U40" s="134"/>
      <c r="V40" s="134"/>
      <c r="W40" s="134"/>
      <c r="X40" s="134"/>
      <c r="Y40" s="134"/>
      <c r="Z40" s="134"/>
      <c r="AA40" s="134"/>
    </row>
    <row r="41" spans="15:27" x14ac:dyDescent="0.2">
      <c r="O41" s="134"/>
      <c r="P41" s="134"/>
      <c r="Q41" s="134"/>
      <c r="R41" s="134"/>
      <c r="S41" s="134"/>
      <c r="T41" s="134"/>
      <c r="U41" s="134"/>
      <c r="V41" s="134"/>
      <c r="W41" s="134"/>
      <c r="X41" s="134"/>
      <c r="Y41" s="134"/>
      <c r="Z41" s="134"/>
      <c r="AA41" s="134"/>
    </row>
    <row r="42" spans="15:27" x14ac:dyDescent="0.2">
      <c r="O42" s="134"/>
      <c r="P42" s="134"/>
      <c r="Q42" s="134"/>
      <c r="R42" s="134"/>
      <c r="S42" s="134"/>
      <c r="T42" s="134"/>
      <c r="U42" s="134"/>
      <c r="V42" s="134"/>
      <c r="W42" s="134"/>
      <c r="X42" s="134"/>
      <c r="Y42" s="134"/>
      <c r="Z42" s="134"/>
      <c r="AA42" s="134"/>
    </row>
    <row r="43" spans="15:27" x14ac:dyDescent="0.2">
      <c r="O43" s="134"/>
      <c r="P43" s="134"/>
      <c r="Q43" s="134"/>
      <c r="R43" s="134"/>
      <c r="S43" s="134"/>
      <c r="T43" s="134"/>
      <c r="U43" s="134"/>
      <c r="V43" s="134"/>
      <c r="W43" s="134"/>
      <c r="X43" s="134"/>
      <c r="Y43" s="134"/>
      <c r="Z43" s="134"/>
      <c r="AA43" s="134"/>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B1:I36"/>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4" customHeight="1" x14ac:dyDescent="0.3">
      <c r="B1" s="229" t="str">
        <f>'R1'!$A$1</f>
        <v>ZONE 11 RESERVE SINGLES -                             TO BE PLAYED AT TAREE LEAGUES</v>
      </c>
      <c r="C1" s="229"/>
      <c r="D1" s="229"/>
      <c r="E1" s="229"/>
    </row>
    <row r="2" spans="2:9" ht="27.6" customHeight="1" x14ac:dyDescent="0.3">
      <c r="B2" s="229" t="s">
        <v>49</v>
      </c>
      <c r="C2" s="229"/>
      <c r="D2" s="229"/>
      <c r="E2" s="229"/>
    </row>
    <row r="3" spans="2:9" ht="31.9" customHeight="1" x14ac:dyDescent="0.2">
      <c r="B3" s="232">
        <v>41496</v>
      </c>
      <c r="C3" s="232"/>
      <c r="D3" s="232"/>
      <c r="E3" s="232"/>
    </row>
    <row r="4" spans="2:9" ht="24.6" customHeight="1" x14ac:dyDescent="0.2">
      <c r="B4" s="231" t="s">
        <v>43</v>
      </c>
      <c r="C4" s="231"/>
      <c r="D4" s="231"/>
      <c r="E4" s="231"/>
    </row>
    <row r="5" spans="2:9" ht="37.15" customHeight="1" x14ac:dyDescent="0.2">
      <c r="B5" s="117" t="s">
        <v>40</v>
      </c>
      <c r="C5" s="118"/>
      <c r="D5" s="118"/>
      <c r="E5" s="118"/>
      <c r="F5" s="117"/>
      <c r="G5" s="118"/>
      <c r="H5" s="118"/>
      <c r="I5" s="118"/>
    </row>
    <row r="6" spans="2:9" ht="30.6" customHeight="1" x14ac:dyDescent="0.2">
      <c r="B6" s="119">
        <v>1</v>
      </c>
      <c r="C6" s="123" t="str">
        <f>Chart!$O$83</f>
        <v xml:space="preserve">S. KING-MOKARAKA </v>
      </c>
      <c r="D6" s="124" t="s">
        <v>39</v>
      </c>
      <c r="E6" s="123" t="str">
        <f>Chart!$O$243</f>
        <v>J.BOWN</v>
      </c>
    </row>
    <row r="7" spans="2:9" ht="21" customHeight="1" x14ac:dyDescent="0.2">
      <c r="B7" s="125"/>
      <c r="C7" s="126"/>
      <c r="D7" s="127"/>
      <c r="E7" s="126"/>
    </row>
    <row r="8" spans="2:9" ht="21" customHeight="1" x14ac:dyDescent="0.2">
      <c r="B8" s="120"/>
      <c r="C8" s="121"/>
      <c r="D8" s="122"/>
      <c r="E8" s="121"/>
    </row>
    <row r="9" spans="2:9" ht="21" customHeight="1" x14ac:dyDescent="0.2">
      <c r="B9" s="120"/>
      <c r="C9" s="121"/>
      <c r="D9" s="122"/>
      <c r="E9" s="121"/>
    </row>
    <row r="10" spans="2:9" ht="21" customHeight="1" x14ac:dyDescent="0.2">
      <c r="B10" s="120"/>
      <c r="C10" s="121"/>
      <c r="D10" s="122"/>
      <c r="E10" s="121"/>
    </row>
    <row r="11" spans="2:9" ht="21" customHeight="1" x14ac:dyDescent="0.2">
      <c r="B11" s="120"/>
      <c r="C11" s="121"/>
      <c r="D11" s="122"/>
      <c r="E11" s="121"/>
    </row>
    <row r="12" spans="2:9" ht="21" customHeight="1" x14ac:dyDescent="0.2">
      <c r="B12" s="120"/>
      <c r="C12" s="121"/>
      <c r="D12" s="122"/>
      <c r="E12" s="121"/>
    </row>
    <row r="13" spans="2:9" ht="21" customHeight="1" x14ac:dyDescent="0.2">
      <c r="B13" s="120"/>
      <c r="C13" s="121"/>
      <c r="D13" s="122"/>
      <c r="E13" s="121"/>
    </row>
    <row r="14" spans="2:9" ht="21" customHeight="1" x14ac:dyDescent="0.2">
      <c r="B14" s="120"/>
      <c r="C14" s="121"/>
      <c r="D14" s="122"/>
      <c r="E14" s="121"/>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row r="30" spans="2:5" ht="21" customHeight="1" x14ac:dyDescent="0.2">
      <c r="B30" s="120"/>
      <c r="C30" s="121"/>
      <c r="D30" s="122"/>
      <c r="E30" s="121"/>
    </row>
    <row r="31" spans="2:5" ht="21" customHeight="1" x14ac:dyDescent="0.2">
      <c r="B31" s="120"/>
      <c r="C31" s="121"/>
      <c r="D31" s="122"/>
      <c r="E31" s="121"/>
    </row>
    <row r="32" spans="2:5" ht="21" customHeight="1" x14ac:dyDescent="0.2">
      <c r="B32" s="120"/>
      <c r="C32" s="121"/>
      <c r="D32" s="122"/>
      <c r="E32" s="121"/>
    </row>
    <row r="33" spans="2:5" ht="21" customHeight="1" x14ac:dyDescent="0.2">
      <c r="B33" s="120"/>
      <c r="C33" s="121"/>
      <c r="D33" s="122"/>
      <c r="E33" s="121"/>
    </row>
    <row r="34" spans="2:5" ht="21" customHeight="1" x14ac:dyDescent="0.2">
      <c r="B34" s="120"/>
      <c r="C34" s="121"/>
      <c r="D34" s="122"/>
      <c r="E34" s="121"/>
    </row>
    <row r="35" spans="2:5" ht="21" customHeight="1" x14ac:dyDescent="0.2">
      <c r="B35" s="120"/>
      <c r="C35" s="121"/>
      <c r="D35" s="122"/>
      <c r="E35" s="121"/>
    </row>
    <row r="36" spans="2:5" ht="21" customHeight="1" x14ac:dyDescent="0.2">
      <c r="B36" s="120"/>
      <c r="C36" s="121"/>
      <c r="D36" s="122"/>
      <c r="E36" s="121"/>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Y981"/>
  <sheetViews>
    <sheetView showGridLines="0" showRowColHeaders="0" zoomScaleNormal="100" workbookViewId="0">
      <selection activeCell="B6" sqref="B6"/>
    </sheetView>
  </sheetViews>
  <sheetFormatPr defaultColWidth="8.85546875" defaultRowHeight="12.75" x14ac:dyDescent="0.2"/>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x14ac:dyDescent="0.3">
      <c r="A1" s="27"/>
      <c r="B1" s="48" t="s">
        <v>8</v>
      </c>
      <c r="C1" s="29" t="s">
        <v>7</v>
      </c>
      <c r="D1" s="237" t="s">
        <v>20</v>
      </c>
      <c r="E1" s="237"/>
      <c r="F1" s="237"/>
      <c r="G1" s="27"/>
      <c r="H1" s="49" t="s">
        <v>12</v>
      </c>
      <c r="I1" s="31"/>
      <c r="J1" s="27"/>
      <c r="K1" s="27"/>
      <c r="L1" s="27"/>
      <c r="M1" s="31"/>
      <c r="N1" s="28"/>
      <c r="O1" s="30"/>
      <c r="P1" s="27"/>
      <c r="Q1" s="27"/>
      <c r="R1" s="27"/>
      <c r="S1" s="27"/>
      <c r="T1" s="27"/>
      <c r="U1" s="27"/>
      <c r="V1" s="27"/>
      <c r="W1" s="27"/>
      <c r="X1" s="32"/>
      <c r="Y1" s="32"/>
    </row>
    <row r="2" spans="1:25" s="33" customFormat="1" ht="16.5" thickTop="1" x14ac:dyDescent="0.25">
      <c r="A2" s="27"/>
      <c r="B2" s="48" t="s">
        <v>1</v>
      </c>
      <c r="C2" s="30" t="s">
        <v>7</v>
      </c>
      <c r="D2" s="238">
        <v>40609</v>
      </c>
      <c r="E2" s="238"/>
      <c r="F2" s="238"/>
      <c r="G2" s="30"/>
      <c r="H2" s="235">
        <f>B20+D20+F20+H20+J20+L20+N20+P20</f>
        <v>0</v>
      </c>
      <c r="I2" s="31"/>
      <c r="J2" s="28"/>
      <c r="K2" s="30"/>
      <c r="L2" s="34"/>
      <c r="M2" s="31"/>
      <c r="N2" s="28"/>
      <c r="O2" s="30"/>
      <c r="P2" s="27"/>
      <c r="Q2" s="27"/>
      <c r="R2" s="27"/>
      <c r="S2" s="27"/>
      <c r="T2" s="27"/>
      <c r="U2" s="27"/>
      <c r="V2" s="27"/>
      <c r="W2" s="27"/>
      <c r="X2" s="32"/>
      <c r="Y2" s="32"/>
    </row>
    <row r="3" spans="1:25" s="33" customFormat="1" ht="16.5" thickBot="1" x14ac:dyDescent="0.3">
      <c r="A3" s="27"/>
      <c r="B3" s="48" t="s">
        <v>0</v>
      </c>
      <c r="C3" s="30" t="s">
        <v>7</v>
      </c>
      <c r="D3" s="237" t="s">
        <v>19</v>
      </c>
      <c r="E3" s="237"/>
      <c r="F3" s="237"/>
      <c r="G3" s="30"/>
      <c r="H3" s="236"/>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7" customHeight="1" x14ac:dyDescent="0.2">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7" customHeight="1" thickBot="1" x14ac:dyDescent="0.25">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7" customHeight="1" x14ac:dyDescent="0.2">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7" customHeight="1" thickBot="1" x14ac:dyDescent="0.25">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7" customHeight="1" x14ac:dyDescent="0.2">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7" customHeight="1" thickBot="1" x14ac:dyDescent="0.25">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7" customHeight="1" x14ac:dyDescent="0.2">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7" customHeight="1" thickBot="1" x14ac:dyDescent="0.25">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7" customHeight="1" x14ac:dyDescent="0.2">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7" customHeight="1" thickBot="1" x14ac:dyDescent="0.25">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7" customHeight="1" x14ac:dyDescent="0.2">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7" customHeight="1" thickBot="1" x14ac:dyDescent="0.25">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x14ac:dyDescent="0.2">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x14ac:dyDescent="0.25">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x14ac:dyDescent="0.2">
      <c r="A19" s="42"/>
      <c r="B19" s="233" t="s">
        <v>50</v>
      </c>
      <c r="C19" s="234"/>
      <c r="D19" s="234"/>
      <c r="E19" s="234"/>
      <c r="F19" s="234"/>
      <c r="G19" s="234"/>
      <c r="H19" s="234"/>
      <c r="I19" s="42"/>
      <c r="J19" s="42"/>
      <c r="K19" s="43"/>
      <c r="L19" s="42"/>
      <c r="M19" s="44"/>
      <c r="N19" s="42"/>
      <c r="O19" s="43"/>
      <c r="P19" s="42"/>
      <c r="Q19" s="42"/>
      <c r="R19" s="42"/>
      <c r="S19" s="42"/>
      <c r="T19" s="42"/>
      <c r="U19" s="42"/>
    </row>
    <row r="20" spans="1:21" hidden="1" x14ac:dyDescent="0.2">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x14ac:dyDescent="0.2">
      <c r="B22" s="45" t="s">
        <v>18</v>
      </c>
    </row>
    <row r="23" spans="1:21" x14ac:dyDescent="0.2">
      <c r="B23" s="47" t="s">
        <v>17</v>
      </c>
    </row>
    <row r="24" spans="1:21" x14ac:dyDescent="0.2">
      <c r="B24" s="53" t="str">
        <f>Entries!B7</f>
        <v>L MULLILLO</v>
      </c>
    </row>
    <row r="25" spans="1:21" x14ac:dyDescent="0.2">
      <c r="B25" s="53" t="str">
        <f>Entries!B8</f>
        <v>D YOUNG</v>
      </c>
    </row>
    <row r="26" spans="1:21" x14ac:dyDescent="0.2">
      <c r="B26" s="53" t="str">
        <f>Entries!B9</f>
        <v>S HOLOHAN</v>
      </c>
    </row>
    <row r="27" spans="1:21" x14ac:dyDescent="0.2">
      <c r="B27" s="53" t="str">
        <f>Entries!B10</f>
        <v>J SMALL</v>
      </c>
    </row>
    <row r="28" spans="1:21" x14ac:dyDescent="0.2">
      <c r="B28" s="53" t="str">
        <f>Entries!B11</f>
        <v>N BRYMER</v>
      </c>
    </row>
    <row r="29" spans="1:21" x14ac:dyDescent="0.2">
      <c r="B29" s="53" t="str">
        <f>Entries!B12</f>
        <v>C MCLACHLAN</v>
      </c>
    </row>
    <row r="30" spans="1:21" x14ac:dyDescent="0.2">
      <c r="B30" s="53" t="str">
        <f>Entries!B13</f>
        <v>S KING-MOKARAKA</v>
      </c>
    </row>
    <row r="31" spans="1:21" x14ac:dyDescent="0.2">
      <c r="B31" s="53" t="str">
        <f>Entries!B14</f>
        <v>S DUNN</v>
      </c>
    </row>
    <row r="32" spans="1:21" x14ac:dyDescent="0.2">
      <c r="B32" s="53" t="str">
        <f>Entries!B15</f>
        <v>L BALL</v>
      </c>
    </row>
    <row r="33" spans="2:2" x14ac:dyDescent="0.2">
      <c r="B33" s="53" t="str">
        <f>Entries!B16</f>
        <v>A CALLIDINE</v>
      </c>
    </row>
    <row r="34" spans="2:2" x14ac:dyDescent="0.2">
      <c r="B34" s="53" t="str">
        <f>Entries!B17</f>
        <v>J BOWN</v>
      </c>
    </row>
    <row r="35" spans="2:2" x14ac:dyDescent="0.2">
      <c r="B35" s="53" t="str">
        <f>Entries!B18</f>
        <v>S DEVITT</v>
      </c>
    </row>
    <row r="36" spans="2:2" x14ac:dyDescent="0.2">
      <c r="B36" s="53" t="str">
        <f>Entries!B19</f>
        <v>N KIDWELL</v>
      </c>
    </row>
    <row r="37" spans="2:2" x14ac:dyDescent="0.2">
      <c r="B37" s="53" t="str">
        <f>Entries!B20</f>
        <v>S CRAIN</v>
      </c>
    </row>
    <row r="38" spans="2:2" x14ac:dyDescent="0.2">
      <c r="B38" s="53" t="str">
        <f>Entries!B21</f>
        <v>T THEOPHANOUS</v>
      </c>
    </row>
    <row r="39" spans="2:2" x14ac:dyDescent="0.2">
      <c r="B39" s="53" t="str">
        <f>Entries!B22</f>
        <v>N PALMER</v>
      </c>
    </row>
    <row r="40" spans="2:2" x14ac:dyDescent="0.2">
      <c r="B40" s="53" t="str">
        <f>Entries!B23</f>
        <v>J HINITT</v>
      </c>
    </row>
    <row r="41" spans="2:2" x14ac:dyDescent="0.2">
      <c r="B41" s="53" t="str">
        <f>Entries!B24</f>
        <v>W QUIGG</v>
      </c>
    </row>
    <row r="42" spans="2:2" x14ac:dyDescent="0.2">
      <c r="B42" s="53" t="str">
        <f>Entries!B25</f>
        <v>N WALLER</v>
      </c>
    </row>
    <row r="43" spans="2:2" x14ac:dyDescent="0.2">
      <c r="B43" s="53" t="str">
        <f>Entries!B26</f>
        <v>D WHITTON</v>
      </c>
    </row>
    <row r="44" spans="2:2" x14ac:dyDescent="0.2">
      <c r="B44" s="53" t="str">
        <f>Entries!B27</f>
        <v>A JUDGE</v>
      </c>
    </row>
    <row r="45" spans="2:2" x14ac:dyDescent="0.2">
      <c r="B45" s="53" t="str">
        <f>Entries!B28</f>
        <v>M COLLINS</v>
      </c>
    </row>
    <row r="46" spans="2:2" x14ac:dyDescent="0.2">
      <c r="B46" s="53" t="str">
        <f>Entries!B29</f>
        <v>J SPARKE</v>
      </c>
    </row>
    <row r="47" spans="2:2" x14ac:dyDescent="0.2">
      <c r="B47" s="53" t="str">
        <f>Entries!B30</f>
        <v>R SQUIRE</v>
      </c>
    </row>
    <row r="48" spans="2:2" x14ac:dyDescent="0.2">
      <c r="B48" s="53" t="str">
        <f>Entries!B31</f>
        <v>C MORLEY</v>
      </c>
    </row>
    <row r="49" spans="2:2" x14ac:dyDescent="0.2">
      <c r="B49" s="53" t="str">
        <f>Entries!B32</f>
        <v>P FERNANDEZ</v>
      </c>
    </row>
    <row r="50" spans="2:2" x14ac:dyDescent="0.2">
      <c r="B50" s="53" t="str">
        <f>Entries!B33</f>
        <v>C COTTON</v>
      </c>
    </row>
    <row r="51" spans="2:2" x14ac:dyDescent="0.2">
      <c r="B51" s="53" t="str">
        <f>Entries!B34</f>
        <v>D MAHER</v>
      </c>
    </row>
    <row r="52" spans="2:2" x14ac:dyDescent="0.2">
      <c r="B52" s="53" t="str">
        <f>Entries!B35</f>
        <v>J GRAY</v>
      </c>
    </row>
    <row r="53" spans="2:2" x14ac:dyDescent="0.2">
      <c r="B53" s="53" t="str">
        <f>Entries!B36</f>
        <v>A HUGHES</v>
      </c>
    </row>
    <row r="54" spans="2:2" x14ac:dyDescent="0.2">
      <c r="B54" s="53" t="str">
        <f>Entries!B37</f>
        <v>B BELL</v>
      </c>
    </row>
    <row r="55" spans="2:2" x14ac:dyDescent="0.2">
      <c r="B55" s="53" t="str">
        <f>Entries!B38</f>
        <v>T PIPER</v>
      </c>
    </row>
    <row r="56" spans="2:2" x14ac:dyDescent="0.2">
      <c r="B56" s="53" t="str">
        <f>Entries!B39</f>
        <v>T NIKITIN</v>
      </c>
    </row>
    <row r="57" spans="2:2" x14ac:dyDescent="0.2">
      <c r="B57" s="53" t="str">
        <f>Entries!B40</f>
        <v>R PIPER</v>
      </c>
    </row>
    <row r="58" spans="2:2" x14ac:dyDescent="0.2">
      <c r="B58" s="53">
        <f>Entries!B41</f>
        <v>0</v>
      </c>
    </row>
    <row r="59" spans="2:2" x14ac:dyDescent="0.2">
      <c r="B59" s="53">
        <f>Entries!B42</f>
        <v>0</v>
      </c>
    </row>
    <row r="60" spans="2:2" x14ac:dyDescent="0.2">
      <c r="B60" s="53">
        <f>Entries!B43</f>
        <v>0</v>
      </c>
    </row>
    <row r="61" spans="2:2" x14ac:dyDescent="0.2">
      <c r="B61" s="53">
        <f>Entries!B44</f>
        <v>0</v>
      </c>
    </row>
    <row r="62" spans="2:2" x14ac:dyDescent="0.2">
      <c r="B62" s="53">
        <f>Entries!B45</f>
        <v>0</v>
      </c>
    </row>
    <row r="63" spans="2:2" x14ac:dyDescent="0.2">
      <c r="B63" s="53">
        <f>Entries!B46</f>
        <v>0</v>
      </c>
    </row>
    <row r="64" spans="2:2" x14ac:dyDescent="0.2">
      <c r="B64" s="53">
        <f>Entries!B47</f>
        <v>0</v>
      </c>
    </row>
    <row r="65" spans="2:2" x14ac:dyDescent="0.2">
      <c r="B65" s="53">
        <f>Entries!B48</f>
        <v>0</v>
      </c>
    </row>
    <row r="66" spans="2:2" x14ac:dyDescent="0.2">
      <c r="B66" s="53">
        <f>Entries!B49</f>
        <v>0</v>
      </c>
    </row>
    <row r="67" spans="2:2" x14ac:dyDescent="0.2">
      <c r="B67" s="53">
        <f>Entries!B50</f>
        <v>0</v>
      </c>
    </row>
    <row r="68" spans="2:2" x14ac:dyDescent="0.2">
      <c r="B68" s="53">
        <f>Entries!B51</f>
        <v>0</v>
      </c>
    </row>
    <row r="69" spans="2:2" x14ac:dyDescent="0.2">
      <c r="B69" s="53">
        <f>Entries!B52</f>
        <v>0</v>
      </c>
    </row>
    <row r="70" spans="2:2" x14ac:dyDescent="0.2">
      <c r="B70" s="53">
        <f>Entries!B53</f>
        <v>0</v>
      </c>
    </row>
    <row r="71" spans="2:2" x14ac:dyDescent="0.2">
      <c r="B71" s="53">
        <f>Entries!B54</f>
        <v>0</v>
      </c>
    </row>
    <row r="72" spans="2:2" x14ac:dyDescent="0.2">
      <c r="B72" s="53">
        <f>Entries!B55</f>
        <v>0</v>
      </c>
    </row>
    <row r="73" spans="2:2" x14ac:dyDescent="0.2">
      <c r="B73" s="53">
        <f>Entries!B56</f>
        <v>0</v>
      </c>
    </row>
    <row r="74" spans="2:2" x14ac:dyDescent="0.2">
      <c r="B74" s="53">
        <f>Entries!B57</f>
        <v>0</v>
      </c>
    </row>
    <row r="75" spans="2:2" x14ac:dyDescent="0.2">
      <c r="B75" s="53">
        <f>Entries!B58</f>
        <v>0</v>
      </c>
    </row>
    <row r="76" spans="2:2" x14ac:dyDescent="0.2">
      <c r="B76" s="53">
        <f>Entries!B59</f>
        <v>0</v>
      </c>
    </row>
    <row r="77" spans="2:2" x14ac:dyDescent="0.2">
      <c r="B77" s="53">
        <f>Entries!B60</f>
        <v>0</v>
      </c>
    </row>
    <row r="78" spans="2:2" x14ac:dyDescent="0.2">
      <c r="B78" s="53">
        <f>Entries!B61</f>
        <v>0</v>
      </c>
    </row>
    <row r="79" spans="2:2" x14ac:dyDescent="0.2">
      <c r="B79" s="53">
        <f>Entries!B62</f>
        <v>0</v>
      </c>
    </row>
    <row r="80" spans="2:2" x14ac:dyDescent="0.2">
      <c r="B80" s="53">
        <f>Entries!B63</f>
        <v>0</v>
      </c>
    </row>
    <row r="81" spans="2:2" x14ac:dyDescent="0.2">
      <c r="B81" s="53">
        <f>Entries!B64</f>
        <v>0</v>
      </c>
    </row>
    <row r="82" spans="2:2" x14ac:dyDescent="0.2">
      <c r="B82" s="53">
        <f>Entries!B65</f>
        <v>0</v>
      </c>
    </row>
    <row r="83" spans="2:2" x14ac:dyDescent="0.2">
      <c r="B83" s="53">
        <f>Entries!B66</f>
        <v>0</v>
      </c>
    </row>
    <row r="84" spans="2:2" x14ac:dyDescent="0.2">
      <c r="B84" s="53">
        <f>Entries!B67</f>
        <v>0</v>
      </c>
    </row>
    <row r="85" spans="2:2" x14ac:dyDescent="0.2">
      <c r="B85" s="53">
        <f>Entries!B68</f>
        <v>0</v>
      </c>
    </row>
    <row r="86" spans="2:2" x14ac:dyDescent="0.2">
      <c r="B86" s="53">
        <f>Entries!B69</f>
        <v>0</v>
      </c>
    </row>
    <row r="87" spans="2:2" x14ac:dyDescent="0.2">
      <c r="B87" s="53">
        <f>Entries!B70</f>
        <v>0</v>
      </c>
    </row>
    <row r="88" spans="2:2" x14ac:dyDescent="0.2">
      <c r="B88" s="53"/>
    </row>
    <row r="89" spans="2:2" x14ac:dyDescent="0.2">
      <c r="B89" s="53"/>
    </row>
    <row r="90" spans="2:2" x14ac:dyDescent="0.2">
      <c r="B90" s="53"/>
    </row>
    <row r="91" spans="2:2" x14ac:dyDescent="0.2">
      <c r="B91" s="53"/>
    </row>
    <row r="92" spans="2:2" x14ac:dyDescent="0.2">
      <c r="B92" s="53"/>
    </row>
    <row r="93" spans="2:2" x14ac:dyDescent="0.2">
      <c r="B93" s="53"/>
    </row>
    <row r="94" spans="2:2" x14ac:dyDescent="0.2">
      <c r="B94" s="53"/>
    </row>
    <row r="95" spans="2:2" x14ac:dyDescent="0.2">
      <c r="B95" s="53"/>
    </row>
    <row r="96" spans="2:2" x14ac:dyDescent="0.2">
      <c r="B96" s="53"/>
    </row>
    <row r="97" spans="2:2" x14ac:dyDescent="0.2">
      <c r="B97" s="53"/>
    </row>
    <row r="98" spans="2:2" x14ac:dyDescent="0.2">
      <c r="B98" s="53"/>
    </row>
    <row r="99" spans="2:2" x14ac:dyDescent="0.2">
      <c r="B99" s="53"/>
    </row>
    <row r="100" spans="2:2" x14ac:dyDescent="0.2">
      <c r="B100" s="53"/>
    </row>
    <row r="101" spans="2:2" x14ac:dyDescent="0.2">
      <c r="B101" s="53"/>
    </row>
    <row r="102" spans="2:2" x14ac:dyDescent="0.2">
      <c r="B102" s="53"/>
    </row>
    <row r="103" spans="2:2" x14ac:dyDescent="0.2">
      <c r="B103" s="53"/>
    </row>
    <row r="104" spans="2:2" x14ac:dyDescent="0.2">
      <c r="B104" s="53"/>
    </row>
    <row r="105" spans="2:2" x14ac:dyDescent="0.2">
      <c r="B105" s="53"/>
    </row>
    <row r="106" spans="2:2" x14ac:dyDescent="0.2">
      <c r="B106" s="53"/>
    </row>
    <row r="107" spans="2:2" x14ac:dyDescent="0.2">
      <c r="B107" s="53"/>
    </row>
    <row r="108" spans="2:2" x14ac:dyDescent="0.2">
      <c r="B108" s="53"/>
    </row>
    <row r="109" spans="2:2" x14ac:dyDescent="0.2">
      <c r="B109" s="53"/>
    </row>
    <row r="110" spans="2:2" x14ac:dyDescent="0.2">
      <c r="B110" s="53"/>
    </row>
    <row r="111" spans="2:2" x14ac:dyDescent="0.2">
      <c r="B111" s="53"/>
    </row>
    <row r="112" spans="2:2" x14ac:dyDescent="0.2">
      <c r="B112" s="53"/>
    </row>
    <row r="113" spans="2:2" x14ac:dyDescent="0.2">
      <c r="B113" s="53"/>
    </row>
    <row r="114" spans="2:2" x14ac:dyDescent="0.2">
      <c r="B114" s="53"/>
    </row>
    <row r="115" spans="2:2" x14ac:dyDescent="0.2">
      <c r="B115" s="53"/>
    </row>
    <row r="116" spans="2:2" x14ac:dyDescent="0.2">
      <c r="B116" s="53"/>
    </row>
    <row r="117" spans="2:2" x14ac:dyDescent="0.2">
      <c r="B117" s="53"/>
    </row>
    <row r="118" spans="2:2" x14ac:dyDescent="0.2">
      <c r="B118" s="53"/>
    </row>
    <row r="119" spans="2:2" x14ac:dyDescent="0.2">
      <c r="B119" s="53"/>
    </row>
    <row r="120" spans="2:2" x14ac:dyDescent="0.2">
      <c r="B120" s="53"/>
    </row>
    <row r="121" spans="2:2" x14ac:dyDescent="0.2">
      <c r="B121" s="53"/>
    </row>
    <row r="122" spans="2:2" x14ac:dyDescent="0.2">
      <c r="B122" s="53"/>
    </row>
    <row r="123" spans="2:2" x14ac:dyDescent="0.2">
      <c r="B123" s="53"/>
    </row>
    <row r="124" spans="2:2" x14ac:dyDescent="0.2">
      <c r="B124" s="53"/>
    </row>
    <row r="125" spans="2:2" x14ac:dyDescent="0.2">
      <c r="B125" s="53"/>
    </row>
    <row r="126" spans="2:2" x14ac:dyDescent="0.2">
      <c r="B126" s="53"/>
    </row>
    <row r="127" spans="2:2" x14ac:dyDescent="0.2">
      <c r="B127" s="53"/>
    </row>
    <row r="128" spans="2:2" x14ac:dyDescent="0.2">
      <c r="B128" s="53"/>
    </row>
    <row r="129" spans="2:2" x14ac:dyDescent="0.2">
      <c r="B129" s="53"/>
    </row>
    <row r="130" spans="2:2" x14ac:dyDescent="0.2">
      <c r="B130" s="53"/>
    </row>
    <row r="131" spans="2:2" x14ac:dyDescent="0.2">
      <c r="B131" s="53"/>
    </row>
    <row r="132" spans="2:2" x14ac:dyDescent="0.2">
      <c r="B132" s="53"/>
    </row>
    <row r="133" spans="2:2" x14ac:dyDescent="0.2">
      <c r="B133" s="53"/>
    </row>
    <row r="134" spans="2:2" x14ac:dyDescent="0.2">
      <c r="B134" s="53"/>
    </row>
    <row r="135" spans="2:2" x14ac:dyDescent="0.2">
      <c r="B135" s="53"/>
    </row>
    <row r="136" spans="2:2" x14ac:dyDescent="0.2">
      <c r="B136" s="53"/>
    </row>
    <row r="137" spans="2:2" x14ac:dyDescent="0.2">
      <c r="B137" s="53"/>
    </row>
    <row r="138" spans="2:2" x14ac:dyDescent="0.2">
      <c r="B138" s="53"/>
    </row>
    <row r="139" spans="2:2" x14ac:dyDescent="0.2">
      <c r="B139" s="53"/>
    </row>
    <row r="140" spans="2:2" x14ac:dyDescent="0.2">
      <c r="B140" s="53"/>
    </row>
    <row r="141" spans="2:2" x14ac:dyDescent="0.2">
      <c r="B141" s="53"/>
    </row>
    <row r="142" spans="2:2" x14ac:dyDescent="0.2">
      <c r="B142" s="53"/>
    </row>
    <row r="143" spans="2:2" x14ac:dyDescent="0.2">
      <c r="B143" s="53"/>
    </row>
    <row r="144" spans="2:2" x14ac:dyDescent="0.2">
      <c r="B144" s="53"/>
    </row>
    <row r="145" spans="2:2" x14ac:dyDescent="0.2">
      <c r="B145" s="53"/>
    </row>
    <row r="146" spans="2:2" x14ac:dyDescent="0.2">
      <c r="B146" s="53"/>
    </row>
    <row r="147" spans="2:2" x14ac:dyDescent="0.2">
      <c r="B147" s="53"/>
    </row>
    <row r="148" spans="2:2" x14ac:dyDescent="0.2">
      <c r="B148" s="53"/>
    </row>
    <row r="149" spans="2:2" x14ac:dyDescent="0.2">
      <c r="B149" s="53"/>
    </row>
    <row r="150" spans="2:2" x14ac:dyDescent="0.2">
      <c r="B150" s="53"/>
    </row>
    <row r="151" spans="2:2" x14ac:dyDescent="0.2">
      <c r="B151" s="53"/>
    </row>
    <row r="152" spans="2:2" x14ac:dyDescent="0.2">
      <c r="B152" s="53"/>
    </row>
    <row r="153" spans="2:2" x14ac:dyDescent="0.2">
      <c r="B153" s="53"/>
    </row>
    <row r="154" spans="2:2" x14ac:dyDescent="0.2">
      <c r="B154" s="53"/>
    </row>
    <row r="155" spans="2:2" x14ac:dyDescent="0.2">
      <c r="B155" s="53"/>
    </row>
    <row r="156" spans="2:2" x14ac:dyDescent="0.2">
      <c r="B156" s="53"/>
    </row>
    <row r="157" spans="2:2" x14ac:dyDescent="0.2">
      <c r="B157" s="53"/>
    </row>
    <row r="158" spans="2:2" x14ac:dyDescent="0.2">
      <c r="B158" s="53"/>
    </row>
    <row r="159" spans="2:2" x14ac:dyDescent="0.2">
      <c r="B159" s="53"/>
    </row>
    <row r="160" spans="2:2" x14ac:dyDescent="0.2">
      <c r="B160" s="53"/>
    </row>
    <row r="161" spans="2:2" x14ac:dyDescent="0.2">
      <c r="B161" s="53"/>
    </row>
    <row r="162" spans="2:2" x14ac:dyDescent="0.2">
      <c r="B162" s="53"/>
    </row>
    <row r="163" spans="2:2" x14ac:dyDescent="0.2">
      <c r="B163" s="53"/>
    </row>
    <row r="164" spans="2:2" x14ac:dyDescent="0.2">
      <c r="B164" s="53"/>
    </row>
    <row r="165" spans="2:2" x14ac:dyDescent="0.2">
      <c r="B165" s="53"/>
    </row>
    <row r="166" spans="2:2" x14ac:dyDescent="0.2">
      <c r="B166" s="53"/>
    </row>
    <row r="167" spans="2:2" x14ac:dyDescent="0.2">
      <c r="B167" s="53"/>
    </row>
    <row r="168" spans="2:2" x14ac:dyDescent="0.2">
      <c r="B168" s="53"/>
    </row>
    <row r="169" spans="2:2" x14ac:dyDescent="0.2">
      <c r="B169" s="53"/>
    </row>
    <row r="170" spans="2:2" x14ac:dyDescent="0.2">
      <c r="B170" s="53"/>
    </row>
    <row r="171" spans="2:2" x14ac:dyDescent="0.2">
      <c r="B171" s="53"/>
    </row>
    <row r="172" spans="2:2" x14ac:dyDescent="0.2">
      <c r="B172" s="53"/>
    </row>
    <row r="173" spans="2:2" x14ac:dyDescent="0.2">
      <c r="B173" s="53"/>
    </row>
    <row r="174" spans="2:2" x14ac:dyDescent="0.2">
      <c r="B174" s="53"/>
    </row>
    <row r="175" spans="2:2" x14ac:dyDescent="0.2">
      <c r="B175" s="53"/>
    </row>
    <row r="176" spans="2:2" x14ac:dyDescent="0.2">
      <c r="B176" s="53"/>
    </row>
    <row r="177" spans="2:2" x14ac:dyDescent="0.2">
      <c r="B177" s="53"/>
    </row>
    <row r="178" spans="2:2" x14ac:dyDescent="0.2">
      <c r="B178" s="53"/>
    </row>
    <row r="179" spans="2:2" x14ac:dyDescent="0.2">
      <c r="B179" s="53"/>
    </row>
    <row r="180" spans="2:2" x14ac:dyDescent="0.2">
      <c r="B180" s="53"/>
    </row>
    <row r="181" spans="2:2" x14ac:dyDescent="0.2">
      <c r="B181" s="53"/>
    </row>
    <row r="182" spans="2:2" x14ac:dyDescent="0.2">
      <c r="B182" s="53"/>
    </row>
    <row r="183" spans="2:2" x14ac:dyDescent="0.2">
      <c r="B183" s="53"/>
    </row>
    <row r="184" spans="2:2" x14ac:dyDescent="0.2">
      <c r="B184" s="53"/>
    </row>
    <row r="185" spans="2:2" x14ac:dyDescent="0.2">
      <c r="B185" s="53"/>
    </row>
    <row r="186" spans="2:2" x14ac:dyDescent="0.2">
      <c r="B186" s="53"/>
    </row>
    <row r="187" spans="2:2" x14ac:dyDescent="0.2">
      <c r="B187" s="53"/>
    </row>
    <row r="188" spans="2:2" x14ac:dyDescent="0.2">
      <c r="B188" s="53"/>
    </row>
    <row r="189" spans="2:2" x14ac:dyDescent="0.2">
      <c r="B189" s="53"/>
    </row>
    <row r="190" spans="2:2" x14ac:dyDescent="0.2">
      <c r="B190" s="53"/>
    </row>
    <row r="191" spans="2:2" x14ac:dyDescent="0.2">
      <c r="B191" s="53"/>
    </row>
    <row r="192" spans="2:2" x14ac:dyDescent="0.2">
      <c r="B192" s="53"/>
    </row>
    <row r="193" spans="2:2" x14ac:dyDescent="0.2">
      <c r="B193" s="53"/>
    </row>
    <row r="194" spans="2:2" x14ac:dyDescent="0.2">
      <c r="B194" s="53"/>
    </row>
    <row r="195" spans="2:2" x14ac:dyDescent="0.2">
      <c r="B195" s="53"/>
    </row>
    <row r="196" spans="2:2" x14ac:dyDescent="0.2">
      <c r="B196" s="53"/>
    </row>
    <row r="197" spans="2:2" x14ac:dyDescent="0.2">
      <c r="B197" s="53"/>
    </row>
    <row r="198" spans="2:2" x14ac:dyDescent="0.2">
      <c r="B198" s="53"/>
    </row>
    <row r="199" spans="2:2" x14ac:dyDescent="0.2">
      <c r="B199" s="53"/>
    </row>
    <row r="200" spans="2:2" x14ac:dyDescent="0.2">
      <c r="B200" s="53"/>
    </row>
    <row r="201" spans="2:2" x14ac:dyDescent="0.2">
      <c r="B201" s="53"/>
    </row>
    <row r="202" spans="2:2" x14ac:dyDescent="0.2">
      <c r="B202" s="53"/>
    </row>
    <row r="203" spans="2:2" x14ac:dyDescent="0.2">
      <c r="B203" s="53"/>
    </row>
    <row r="204" spans="2:2" x14ac:dyDescent="0.2">
      <c r="B204" s="53"/>
    </row>
    <row r="205" spans="2:2" x14ac:dyDescent="0.2">
      <c r="B205" s="53"/>
    </row>
    <row r="206" spans="2:2" x14ac:dyDescent="0.2">
      <c r="B206" s="53"/>
    </row>
    <row r="207" spans="2:2" x14ac:dyDescent="0.2">
      <c r="B207" s="53"/>
    </row>
    <row r="208" spans="2:2" x14ac:dyDescent="0.2">
      <c r="B208" s="53"/>
    </row>
    <row r="209" spans="2:2" x14ac:dyDescent="0.2">
      <c r="B209" s="53"/>
    </row>
    <row r="210" spans="2:2" x14ac:dyDescent="0.2">
      <c r="B210" s="53"/>
    </row>
    <row r="211" spans="2:2" x14ac:dyDescent="0.2">
      <c r="B211" s="53"/>
    </row>
    <row r="212" spans="2:2" x14ac:dyDescent="0.2">
      <c r="B212" s="53"/>
    </row>
    <row r="213" spans="2:2" x14ac:dyDescent="0.2">
      <c r="B213" s="53"/>
    </row>
    <row r="214" spans="2:2" x14ac:dyDescent="0.2">
      <c r="B214" s="53"/>
    </row>
    <row r="215" spans="2:2" x14ac:dyDescent="0.2">
      <c r="B215" s="53"/>
    </row>
    <row r="216" spans="2:2" x14ac:dyDescent="0.2">
      <c r="B216" s="53"/>
    </row>
    <row r="217" spans="2:2" x14ac:dyDescent="0.2">
      <c r="B217" s="53"/>
    </row>
    <row r="218" spans="2:2" x14ac:dyDescent="0.2">
      <c r="B218" s="53"/>
    </row>
    <row r="219" spans="2:2" x14ac:dyDescent="0.2">
      <c r="B219" s="53"/>
    </row>
    <row r="220" spans="2:2" x14ac:dyDescent="0.2">
      <c r="B220" s="53"/>
    </row>
    <row r="221" spans="2:2" x14ac:dyDescent="0.2">
      <c r="B221" s="53"/>
    </row>
    <row r="222" spans="2:2" x14ac:dyDescent="0.2">
      <c r="B222" s="53"/>
    </row>
    <row r="223" spans="2:2" x14ac:dyDescent="0.2">
      <c r="B223" s="53"/>
    </row>
    <row r="224" spans="2:2" x14ac:dyDescent="0.2">
      <c r="B224" s="53"/>
    </row>
    <row r="225" spans="2:2" x14ac:dyDescent="0.2">
      <c r="B225" s="53"/>
    </row>
    <row r="226" spans="2:2" x14ac:dyDescent="0.2">
      <c r="B226" s="53"/>
    </row>
    <row r="227" spans="2:2" x14ac:dyDescent="0.2">
      <c r="B227" s="53"/>
    </row>
    <row r="228" spans="2:2" x14ac:dyDescent="0.2">
      <c r="B228" s="53"/>
    </row>
    <row r="229" spans="2:2" x14ac:dyDescent="0.2">
      <c r="B229" s="53"/>
    </row>
    <row r="230" spans="2:2" x14ac:dyDescent="0.2">
      <c r="B230" s="53"/>
    </row>
    <row r="231" spans="2:2" x14ac:dyDescent="0.2">
      <c r="B231" s="53"/>
    </row>
    <row r="232" spans="2:2" x14ac:dyDescent="0.2">
      <c r="B232" s="53"/>
    </row>
    <row r="233" spans="2:2" x14ac:dyDescent="0.2">
      <c r="B233" s="53"/>
    </row>
    <row r="234" spans="2:2" x14ac:dyDescent="0.2">
      <c r="B234" s="53"/>
    </row>
    <row r="235" spans="2:2" x14ac:dyDescent="0.2">
      <c r="B235" s="53"/>
    </row>
    <row r="236" spans="2:2" x14ac:dyDescent="0.2">
      <c r="B236" s="53"/>
    </row>
    <row r="237" spans="2:2" x14ac:dyDescent="0.2">
      <c r="B237" s="53"/>
    </row>
    <row r="238" spans="2:2" x14ac:dyDescent="0.2">
      <c r="B238" s="53"/>
    </row>
    <row r="239" spans="2:2" x14ac:dyDescent="0.2">
      <c r="B239" s="53"/>
    </row>
    <row r="240" spans="2:2" x14ac:dyDescent="0.2">
      <c r="B240" s="53"/>
    </row>
    <row r="241" spans="2:2" x14ac:dyDescent="0.2">
      <c r="B241" s="53"/>
    </row>
    <row r="242" spans="2:2" x14ac:dyDescent="0.2">
      <c r="B242" s="53"/>
    </row>
    <row r="243" spans="2:2" x14ac:dyDescent="0.2">
      <c r="B243" s="53"/>
    </row>
    <row r="244" spans="2:2" x14ac:dyDescent="0.2">
      <c r="B244" s="53"/>
    </row>
    <row r="245" spans="2:2" x14ac:dyDescent="0.2">
      <c r="B245" s="53"/>
    </row>
    <row r="246" spans="2:2" x14ac:dyDescent="0.2">
      <c r="B246" s="53"/>
    </row>
    <row r="247" spans="2:2" x14ac:dyDescent="0.2">
      <c r="B247" s="53"/>
    </row>
    <row r="248" spans="2:2" x14ac:dyDescent="0.2">
      <c r="B248" s="53"/>
    </row>
    <row r="249" spans="2:2" x14ac:dyDescent="0.2">
      <c r="B249" s="53"/>
    </row>
    <row r="250" spans="2:2" x14ac:dyDescent="0.2">
      <c r="B250" s="53"/>
    </row>
    <row r="251" spans="2:2" x14ac:dyDescent="0.2">
      <c r="B251" s="53"/>
    </row>
    <row r="252" spans="2:2" x14ac:dyDescent="0.2">
      <c r="B252" s="53"/>
    </row>
    <row r="253" spans="2:2" x14ac:dyDescent="0.2">
      <c r="B253" s="53"/>
    </row>
    <row r="254" spans="2:2" x14ac:dyDescent="0.2">
      <c r="B254" s="53"/>
    </row>
    <row r="255" spans="2:2" x14ac:dyDescent="0.2">
      <c r="B255" s="53"/>
    </row>
    <row r="256" spans="2:2" x14ac:dyDescent="0.2">
      <c r="B256" s="53"/>
    </row>
    <row r="257" spans="2:2" x14ac:dyDescent="0.2">
      <c r="B257" s="53"/>
    </row>
    <row r="258" spans="2:2" x14ac:dyDescent="0.2">
      <c r="B258" s="53"/>
    </row>
    <row r="259" spans="2:2" x14ac:dyDescent="0.2">
      <c r="B259" s="53"/>
    </row>
    <row r="260" spans="2:2" x14ac:dyDescent="0.2">
      <c r="B260" s="53"/>
    </row>
    <row r="261" spans="2:2" x14ac:dyDescent="0.2">
      <c r="B261" s="53"/>
    </row>
    <row r="262" spans="2:2" x14ac:dyDescent="0.2">
      <c r="B262" s="53"/>
    </row>
    <row r="263" spans="2:2" x14ac:dyDescent="0.2">
      <c r="B263" s="53"/>
    </row>
    <row r="264" spans="2:2" x14ac:dyDescent="0.2">
      <c r="B264" s="53"/>
    </row>
    <row r="265" spans="2:2" x14ac:dyDescent="0.2">
      <c r="B265" s="53"/>
    </row>
    <row r="266" spans="2:2" x14ac:dyDescent="0.2">
      <c r="B266" s="53"/>
    </row>
    <row r="267" spans="2:2" x14ac:dyDescent="0.2">
      <c r="B267" s="53"/>
    </row>
    <row r="268" spans="2:2" x14ac:dyDescent="0.2">
      <c r="B268" s="53"/>
    </row>
    <row r="269" spans="2:2" x14ac:dyDescent="0.2">
      <c r="B269" s="53"/>
    </row>
    <row r="270" spans="2:2" x14ac:dyDescent="0.2">
      <c r="B270" s="53"/>
    </row>
    <row r="271" spans="2:2" x14ac:dyDescent="0.2">
      <c r="B271" s="53"/>
    </row>
    <row r="272" spans="2:2" x14ac:dyDescent="0.2">
      <c r="B272" s="53"/>
    </row>
    <row r="273" spans="2:2" x14ac:dyDescent="0.2">
      <c r="B273" s="53"/>
    </row>
    <row r="274" spans="2:2" x14ac:dyDescent="0.2">
      <c r="B274" s="53"/>
    </row>
    <row r="275" spans="2:2" x14ac:dyDescent="0.2">
      <c r="B275" s="53"/>
    </row>
    <row r="276" spans="2:2" x14ac:dyDescent="0.2">
      <c r="B276" s="53"/>
    </row>
    <row r="277" spans="2:2" x14ac:dyDescent="0.2">
      <c r="B277" s="53"/>
    </row>
    <row r="278" spans="2:2" x14ac:dyDescent="0.2">
      <c r="B278" s="53"/>
    </row>
    <row r="279" spans="2:2" x14ac:dyDescent="0.2">
      <c r="B279" s="53"/>
    </row>
    <row r="280" spans="2:2" x14ac:dyDescent="0.2">
      <c r="B280" s="53"/>
    </row>
    <row r="281" spans="2:2" x14ac:dyDescent="0.2">
      <c r="B281" s="53"/>
    </row>
    <row r="282" spans="2:2" x14ac:dyDescent="0.2">
      <c r="B282" s="53"/>
    </row>
    <row r="283" spans="2:2" x14ac:dyDescent="0.2">
      <c r="B283" s="53"/>
    </row>
    <row r="284" spans="2:2" x14ac:dyDescent="0.2">
      <c r="B284" s="53"/>
    </row>
    <row r="285" spans="2:2" x14ac:dyDescent="0.2">
      <c r="B285" s="53"/>
    </row>
    <row r="286" spans="2:2" x14ac:dyDescent="0.2">
      <c r="B286" s="53"/>
    </row>
    <row r="287" spans="2:2" x14ac:dyDescent="0.2">
      <c r="B287" s="53"/>
    </row>
    <row r="288" spans="2:2" x14ac:dyDescent="0.2">
      <c r="B288" s="53"/>
    </row>
    <row r="289" spans="2:2" x14ac:dyDescent="0.2">
      <c r="B289" s="53"/>
    </row>
    <row r="290" spans="2:2" x14ac:dyDescent="0.2">
      <c r="B290" s="53"/>
    </row>
    <row r="291" spans="2:2" x14ac:dyDescent="0.2">
      <c r="B291" s="53"/>
    </row>
    <row r="292" spans="2:2" x14ac:dyDescent="0.2">
      <c r="B292" s="53"/>
    </row>
    <row r="293" spans="2:2" x14ac:dyDescent="0.2">
      <c r="B293" s="53"/>
    </row>
    <row r="294" spans="2:2" x14ac:dyDescent="0.2">
      <c r="B294" s="53"/>
    </row>
    <row r="295" spans="2:2" x14ac:dyDescent="0.2">
      <c r="B295" s="53"/>
    </row>
    <row r="296" spans="2:2" x14ac:dyDescent="0.2">
      <c r="B296" s="53"/>
    </row>
    <row r="297" spans="2:2" x14ac:dyDescent="0.2">
      <c r="B297" s="53"/>
    </row>
    <row r="298" spans="2:2" x14ac:dyDescent="0.2">
      <c r="B298" s="53"/>
    </row>
    <row r="299" spans="2:2" x14ac:dyDescent="0.2">
      <c r="B299" s="53"/>
    </row>
    <row r="300" spans="2:2" x14ac:dyDescent="0.2">
      <c r="B300" s="53"/>
    </row>
    <row r="301" spans="2:2" x14ac:dyDescent="0.2">
      <c r="B301" s="53"/>
    </row>
    <row r="302" spans="2:2" x14ac:dyDescent="0.2">
      <c r="B302" s="53"/>
    </row>
    <row r="303" spans="2:2" x14ac:dyDescent="0.2">
      <c r="B303" s="53"/>
    </row>
    <row r="304" spans="2:2" x14ac:dyDescent="0.2">
      <c r="B304" s="53"/>
    </row>
    <row r="305" spans="2:2" x14ac:dyDescent="0.2">
      <c r="B305" s="53"/>
    </row>
    <row r="306" spans="2:2" x14ac:dyDescent="0.2">
      <c r="B306" s="53"/>
    </row>
    <row r="307" spans="2:2" x14ac:dyDescent="0.2">
      <c r="B307" s="53"/>
    </row>
    <row r="308" spans="2:2" x14ac:dyDescent="0.2">
      <c r="B308" s="53"/>
    </row>
    <row r="309" spans="2:2" x14ac:dyDescent="0.2">
      <c r="B309" s="53"/>
    </row>
    <row r="310" spans="2:2" x14ac:dyDescent="0.2">
      <c r="B310" s="53"/>
    </row>
    <row r="311" spans="2:2" x14ac:dyDescent="0.2">
      <c r="B311" s="53"/>
    </row>
    <row r="312" spans="2:2" x14ac:dyDescent="0.2">
      <c r="B312" s="53"/>
    </row>
    <row r="313" spans="2:2" x14ac:dyDescent="0.2">
      <c r="B313" s="53"/>
    </row>
    <row r="314" spans="2:2" x14ac:dyDescent="0.2">
      <c r="B314" s="53"/>
    </row>
    <row r="315" spans="2:2" x14ac:dyDescent="0.2">
      <c r="B315" s="53"/>
    </row>
    <row r="316" spans="2:2" x14ac:dyDescent="0.2">
      <c r="B316" s="53"/>
    </row>
    <row r="317" spans="2:2" x14ac:dyDescent="0.2">
      <c r="B317" s="53"/>
    </row>
    <row r="318" spans="2:2" x14ac:dyDescent="0.2">
      <c r="B318" s="53"/>
    </row>
    <row r="319" spans="2:2" x14ac:dyDescent="0.2">
      <c r="B319" s="53"/>
    </row>
    <row r="320" spans="2:2" x14ac:dyDescent="0.2">
      <c r="B320" s="53"/>
    </row>
    <row r="321" spans="2:2" x14ac:dyDescent="0.2">
      <c r="B321" s="53"/>
    </row>
    <row r="322" spans="2:2" x14ac:dyDescent="0.2">
      <c r="B322" s="53"/>
    </row>
    <row r="323" spans="2:2" x14ac:dyDescent="0.2">
      <c r="B323" s="53"/>
    </row>
    <row r="324" spans="2:2" x14ac:dyDescent="0.2">
      <c r="B324" s="53"/>
    </row>
    <row r="325" spans="2:2" x14ac:dyDescent="0.2">
      <c r="B325" s="53"/>
    </row>
    <row r="326" spans="2:2" x14ac:dyDescent="0.2">
      <c r="B326" s="53"/>
    </row>
    <row r="327" spans="2:2" x14ac:dyDescent="0.2">
      <c r="B327" s="53"/>
    </row>
    <row r="328" spans="2:2" x14ac:dyDescent="0.2">
      <c r="B328" s="53"/>
    </row>
    <row r="329" spans="2:2" x14ac:dyDescent="0.2">
      <c r="B329" s="53"/>
    </row>
    <row r="330" spans="2:2" x14ac:dyDescent="0.2">
      <c r="B330" s="53"/>
    </row>
    <row r="331" spans="2:2" x14ac:dyDescent="0.2">
      <c r="B331" s="53"/>
    </row>
    <row r="332" spans="2:2" x14ac:dyDescent="0.2">
      <c r="B332" s="53"/>
    </row>
    <row r="333" spans="2:2" x14ac:dyDescent="0.2">
      <c r="B333" s="53"/>
    </row>
    <row r="334" spans="2:2" x14ac:dyDescent="0.2">
      <c r="B334" s="53"/>
    </row>
    <row r="335" spans="2:2" x14ac:dyDescent="0.2">
      <c r="B335" s="53"/>
    </row>
    <row r="336" spans="2:2" x14ac:dyDescent="0.2">
      <c r="B336" s="53"/>
    </row>
    <row r="337" spans="2:2" x14ac:dyDescent="0.2">
      <c r="B337" s="53"/>
    </row>
    <row r="338" spans="2:2" x14ac:dyDescent="0.2">
      <c r="B338" s="53"/>
    </row>
    <row r="339" spans="2:2" x14ac:dyDescent="0.2">
      <c r="B339" s="53"/>
    </row>
    <row r="340" spans="2:2" x14ac:dyDescent="0.2">
      <c r="B340" s="53"/>
    </row>
    <row r="341" spans="2:2" x14ac:dyDescent="0.2">
      <c r="B341" s="53"/>
    </row>
    <row r="342" spans="2:2" x14ac:dyDescent="0.2">
      <c r="B342" s="53"/>
    </row>
    <row r="343" spans="2:2" x14ac:dyDescent="0.2">
      <c r="B343" s="53"/>
    </row>
    <row r="344" spans="2:2" x14ac:dyDescent="0.2">
      <c r="B344" s="53"/>
    </row>
    <row r="345" spans="2:2" x14ac:dyDescent="0.2">
      <c r="B345" s="53"/>
    </row>
    <row r="346" spans="2:2" x14ac:dyDescent="0.2">
      <c r="B346" s="53"/>
    </row>
    <row r="347" spans="2:2" x14ac:dyDescent="0.2">
      <c r="B347" s="53"/>
    </row>
    <row r="348" spans="2:2" x14ac:dyDescent="0.2">
      <c r="B348" s="53"/>
    </row>
    <row r="349" spans="2:2" x14ac:dyDescent="0.2">
      <c r="B349" s="53"/>
    </row>
    <row r="350" spans="2:2" x14ac:dyDescent="0.2">
      <c r="B350" s="53"/>
    </row>
    <row r="351" spans="2:2" x14ac:dyDescent="0.2">
      <c r="B351" s="53"/>
    </row>
    <row r="352" spans="2:2" x14ac:dyDescent="0.2">
      <c r="B352" s="53"/>
    </row>
    <row r="353" spans="2:2" x14ac:dyDescent="0.2">
      <c r="B353" s="53"/>
    </row>
    <row r="354" spans="2:2" x14ac:dyDescent="0.2">
      <c r="B354" s="53"/>
    </row>
    <row r="355" spans="2:2" x14ac:dyDescent="0.2">
      <c r="B355" s="53"/>
    </row>
    <row r="356" spans="2:2" x14ac:dyDescent="0.2">
      <c r="B356" s="53"/>
    </row>
    <row r="357" spans="2:2" x14ac:dyDescent="0.2">
      <c r="B357" s="53"/>
    </row>
    <row r="358" spans="2:2" x14ac:dyDescent="0.2">
      <c r="B358" s="53"/>
    </row>
    <row r="359" spans="2:2" x14ac:dyDescent="0.2">
      <c r="B359" s="53"/>
    </row>
    <row r="360" spans="2:2" x14ac:dyDescent="0.2">
      <c r="B360" s="53"/>
    </row>
    <row r="361" spans="2:2" x14ac:dyDescent="0.2">
      <c r="B361" s="53"/>
    </row>
    <row r="362" spans="2:2" x14ac:dyDescent="0.2">
      <c r="B362" s="53"/>
    </row>
    <row r="363" spans="2:2" x14ac:dyDescent="0.2">
      <c r="B363" s="53"/>
    </row>
    <row r="364" spans="2:2" x14ac:dyDescent="0.2">
      <c r="B364" s="53"/>
    </row>
    <row r="365" spans="2:2" x14ac:dyDescent="0.2">
      <c r="B365" s="53"/>
    </row>
    <row r="366" spans="2:2" x14ac:dyDescent="0.2">
      <c r="B366" s="53"/>
    </row>
    <row r="367" spans="2:2" x14ac:dyDescent="0.2">
      <c r="B367" s="53"/>
    </row>
    <row r="368" spans="2:2" x14ac:dyDescent="0.2">
      <c r="B368" s="53"/>
    </row>
    <row r="369" spans="2:2" x14ac:dyDescent="0.2">
      <c r="B369" s="53"/>
    </row>
    <row r="370" spans="2:2" x14ac:dyDescent="0.2">
      <c r="B370" s="53"/>
    </row>
    <row r="371" spans="2:2" x14ac:dyDescent="0.2">
      <c r="B371" s="53"/>
    </row>
    <row r="372" spans="2:2" x14ac:dyDescent="0.2">
      <c r="B372" s="53"/>
    </row>
    <row r="373" spans="2:2" x14ac:dyDescent="0.2">
      <c r="B373" s="53"/>
    </row>
    <row r="374" spans="2:2" x14ac:dyDescent="0.2">
      <c r="B374" s="53"/>
    </row>
    <row r="375" spans="2:2" x14ac:dyDescent="0.2">
      <c r="B375" s="53"/>
    </row>
    <row r="376" spans="2:2" x14ac:dyDescent="0.2">
      <c r="B376" s="53"/>
    </row>
    <row r="377" spans="2:2" x14ac:dyDescent="0.2">
      <c r="B377" s="53"/>
    </row>
    <row r="378" spans="2:2" x14ac:dyDescent="0.2">
      <c r="B378" s="53"/>
    </row>
    <row r="379" spans="2:2" x14ac:dyDescent="0.2">
      <c r="B379" s="53"/>
    </row>
    <row r="380" spans="2:2" x14ac:dyDescent="0.2">
      <c r="B380" s="53"/>
    </row>
    <row r="381" spans="2:2" x14ac:dyDescent="0.2">
      <c r="B381" s="53"/>
    </row>
    <row r="382" spans="2:2" x14ac:dyDescent="0.2">
      <c r="B382" s="53"/>
    </row>
    <row r="383" spans="2:2" x14ac:dyDescent="0.2">
      <c r="B383" s="53"/>
    </row>
    <row r="384" spans="2:2" x14ac:dyDescent="0.2">
      <c r="B384" s="53"/>
    </row>
    <row r="385" spans="2:2" x14ac:dyDescent="0.2">
      <c r="B385" s="53"/>
    </row>
    <row r="386" spans="2:2" x14ac:dyDescent="0.2">
      <c r="B386" s="53"/>
    </row>
    <row r="387" spans="2:2" x14ac:dyDescent="0.2">
      <c r="B387" s="53"/>
    </row>
    <row r="388" spans="2:2" x14ac:dyDescent="0.2">
      <c r="B388" s="53"/>
    </row>
    <row r="389" spans="2:2" x14ac:dyDescent="0.2">
      <c r="B389" s="53"/>
    </row>
    <row r="390" spans="2:2" x14ac:dyDescent="0.2">
      <c r="B390" s="53"/>
    </row>
    <row r="391" spans="2:2" x14ac:dyDescent="0.2">
      <c r="B391" s="53"/>
    </row>
    <row r="392" spans="2:2" x14ac:dyDescent="0.2">
      <c r="B392" s="53"/>
    </row>
    <row r="393" spans="2:2" x14ac:dyDescent="0.2">
      <c r="B393" s="53"/>
    </row>
    <row r="394" spans="2:2" x14ac:dyDescent="0.2">
      <c r="B394" s="53"/>
    </row>
    <row r="395" spans="2:2" x14ac:dyDescent="0.2">
      <c r="B395" s="53"/>
    </row>
    <row r="396" spans="2:2" x14ac:dyDescent="0.2">
      <c r="B396" s="53"/>
    </row>
    <row r="397" spans="2:2" x14ac:dyDescent="0.2">
      <c r="B397" s="53"/>
    </row>
    <row r="398" spans="2:2" x14ac:dyDescent="0.2">
      <c r="B398" s="53"/>
    </row>
    <row r="399" spans="2:2" x14ac:dyDescent="0.2">
      <c r="B399" s="53"/>
    </row>
    <row r="400" spans="2:2" x14ac:dyDescent="0.2">
      <c r="B400" s="53"/>
    </row>
    <row r="401" spans="2:2" x14ac:dyDescent="0.2">
      <c r="B401" s="53"/>
    </row>
    <row r="402" spans="2:2" x14ac:dyDescent="0.2">
      <c r="B402" s="53"/>
    </row>
    <row r="403" spans="2:2" x14ac:dyDescent="0.2">
      <c r="B403" s="53"/>
    </row>
    <row r="404" spans="2:2" x14ac:dyDescent="0.2">
      <c r="B404" s="53"/>
    </row>
    <row r="405" spans="2:2" x14ac:dyDescent="0.2">
      <c r="B405" s="53"/>
    </row>
    <row r="406" spans="2:2" x14ac:dyDescent="0.2">
      <c r="B406" s="53"/>
    </row>
    <row r="407" spans="2:2" x14ac:dyDescent="0.2">
      <c r="B407" s="53"/>
    </row>
    <row r="408" spans="2:2" x14ac:dyDescent="0.2">
      <c r="B408" s="53"/>
    </row>
    <row r="409" spans="2:2" x14ac:dyDescent="0.2">
      <c r="B409" s="53"/>
    </row>
    <row r="410" spans="2:2" x14ac:dyDescent="0.2">
      <c r="B410" s="53"/>
    </row>
    <row r="411" spans="2:2" x14ac:dyDescent="0.2">
      <c r="B411" s="53"/>
    </row>
    <row r="412" spans="2:2" x14ac:dyDescent="0.2">
      <c r="B412" s="53"/>
    </row>
    <row r="413" spans="2:2" x14ac:dyDescent="0.2">
      <c r="B413" s="53"/>
    </row>
    <row r="414" spans="2:2" x14ac:dyDescent="0.2">
      <c r="B414" s="53"/>
    </row>
    <row r="415" spans="2:2" x14ac:dyDescent="0.2">
      <c r="B415" s="53"/>
    </row>
    <row r="416" spans="2:2" x14ac:dyDescent="0.2">
      <c r="B416" s="53"/>
    </row>
    <row r="417" spans="2:2" x14ac:dyDescent="0.2">
      <c r="B417" s="53"/>
    </row>
    <row r="418" spans="2:2" x14ac:dyDescent="0.2">
      <c r="B418" s="53"/>
    </row>
    <row r="419" spans="2:2" x14ac:dyDescent="0.2">
      <c r="B419" s="53"/>
    </row>
    <row r="420" spans="2:2" x14ac:dyDescent="0.2">
      <c r="B420" s="53"/>
    </row>
    <row r="421" spans="2:2" x14ac:dyDescent="0.2">
      <c r="B421" s="53"/>
    </row>
    <row r="422" spans="2:2" x14ac:dyDescent="0.2">
      <c r="B422" s="53"/>
    </row>
    <row r="423" spans="2:2" x14ac:dyDescent="0.2">
      <c r="B423" s="53"/>
    </row>
    <row r="424" spans="2:2" x14ac:dyDescent="0.2">
      <c r="B424" s="53"/>
    </row>
    <row r="425" spans="2:2" x14ac:dyDescent="0.2">
      <c r="B425" s="53"/>
    </row>
    <row r="426" spans="2:2" x14ac:dyDescent="0.2">
      <c r="B426" s="53"/>
    </row>
    <row r="427" spans="2:2" x14ac:dyDescent="0.2">
      <c r="B427" s="53"/>
    </row>
    <row r="428" spans="2:2" x14ac:dyDescent="0.2">
      <c r="B428" s="53"/>
    </row>
    <row r="429" spans="2:2" x14ac:dyDescent="0.2">
      <c r="B429" s="53"/>
    </row>
    <row r="430" spans="2:2" x14ac:dyDescent="0.2">
      <c r="B430" s="53"/>
    </row>
    <row r="431" spans="2:2" x14ac:dyDescent="0.2">
      <c r="B431" s="53"/>
    </row>
    <row r="432" spans="2:2" x14ac:dyDescent="0.2">
      <c r="B432" s="53"/>
    </row>
    <row r="433" spans="2:2" x14ac:dyDescent="0.2">
      <c r="B433" s="53"/>
    </row>
    <row r="434" spans="2:2" x14ac:dyDescent="0.2">
      <c r="B434" s="53"/>
    </row>
    <row r="435" spans="2:2" x14ac:dyDescent="0.2">
      <c r="B435" s="53"/>
    </row>
    <row r="436" spans="2:2" x14ac:dyDescent="0.2">
      <c r="B436" s="53"/>
    </row>
    <row r="437" spans="2:2" x14ac:dyDescent="0.2">
      <c r="B437" s="53"/>
    </row>
    <row r="438" spans="2:2" x14ac:dyDescent="0.2">
      <c r="B438" s="53"/>
    </row>
    <row r="439" spans="2:2" x14ac:dyDescent="0.2">
      <c r="B439" s="53"/>
    </row>
    <row r="440" spans="2:2" x14ac:dyDescent="0.2">
      <c r="B440" s="53"/>
    </row>
    <row r="441" spans="2:2" x14ac:dyDescent="0.2">
      <c r="B441" s="53"/>
    </row>
    <row r="442" spans="2:2" x14ac:dyDescent="0.2">
      <c r="B442" s="53"/>
    </row>
    <row r="443" spans="2:2" x14ac:dyDescent="0.2">
      <c r="B443" s="53"/>
    </row>
    <row r="444" spans="2:2" x14ac:dyDescent="0.2">
      <c r="B444" s="53"/>
    </row>
    <row r="445" spans="2:2" x14ac:dyDescent="0.2">
      <c r="B445" s="53"/>
    </row>
    <row r="446" spans="2:2" x14ac:dyDescent="0.2">
      <c r="B446" s="53"/>
    </row>
    <row r="447" spans="2:2" x14ac:dyDescent="0.2">
      <c r="B447" s="53"/>
    </row>
    <row r="448" spans="2:2" x14ac:dyDescent="0.2">
      <c r="B448" s="53"/>
    </row>
    <row r="449" spans="2:2" x14ac:dyDescent="0.2">
      <c r="B449" s="53"/>
    </row>
    <row r="450" spans="2:2" x14ac:dyDescent="0.2">
      <c r="B450" s="53"/>
    </row>
    <row r="451" spans="2:2" x14ac:dyDescent="0.2">
      <c r="B451" s="53"/>
    </row>
    <row r="452" spans="2:2" x14ac:dyDescent="0.2">
      <c r="B452" s="53"/>
    </row>
    <row r="453" spans="2:2" x14ac:dyDescent="0.2">
      <c r="B453" s="53"/>
    </row>
    <row r="454" spans="2:2" x14ac:dyDescent="0.2">
      <c r="B454" s="53"/>
    </row>
    <row r="455" spans="2:2" x14ac:dyDescent="0.2">
      <c r="B455" s="53"/>
    </row>
    <row r="456" spans="2:2" x14ac:dyDescent="0.2">
      <c r="B456" s="53"/>
    </row>
    <row r="457" spans="2:2" x14ac:dyDescent="0.2">
      <c r="B457" s="53"/>
    </row>
    <row r="458" spans="2:2" x14ac:dyDescent="0.2">
      <c r="B458" s="53"/>
    </row>
    <row r="459" spans="2:2" x14ac:dyDescent="0.2">
      <c r="B459" s="53"/>
    </row>
    <row r="460" spans="2:2" x14ac:dyDescent="0.2">
      <c r="B460" s="53"/>
    </row>
    <row r="461" spans="2:2" x14ac:dyDescent="0.2">
      <c r="B461" s="53"/>
    </row>
    <row r="462" spans="2:2" x14ac:dyDescent="0.2">
      <c r="B462" s="53"/>
    </row>
    <row r="463" spans="2:2" x14ac:dyDescent="0.2">
      <c r="B463" s="53"/>
    </row>
    <row r="464" spans="2:2" x14ac:dyDescent="0.2">
      <c r="B464" s="53"/>
    </row>
    <row r="465" spans="2:2" x14ac:dyDescent="0.2">
      <c r="B465" s="53"/>
    </row>
    <row r="466" spans="2:2" x14ac:dyDescent="0.2">
      <c r="B466" s="53"/>
    </row>
    <row r="467" spans="2:2" x14ac:dyDescent="0.2">
      <c r="B467" s="53"/>
    </row>
    <row r="468" spans="2:2" x14ac:dyDescent="0.2">
      <c r="B468" s="53"/>
    </row>
    <row r="469" spans="2:2" x14ac:dyDescent="0.2">
      <c r="B469" s="53"/>
    </row>
    <row r="470" spans="2:2" x14ac:dyDescent="0.2">
      <c r="B470" s="53"/>
    </row>
    <row r="471" spans="2:2" x14ac:dyDescent="0.2">
      <c r="B471" s="53"/>
    </row>
    <row r="472" spans="2:2" x14ac:dyDescent="0.2">
      <c r="B472" s="53"/>
    </row>
    <row r="473" spans="2:2" x14ac:dyDescent="0.2">
      <c r="B473" s="53"/>
    </row>
    <row r="474" spans="2:2" x14ac:dyDescent="0.2">
      <c r="B474" s="53"/>
    </row>
    <row r="475" spans="2:2" x14ac:dyDescent="0.2">
      <c r="B475" s="53"/>
    </row>
    <row r="476" spans="2:2" x14ac:dyDescent="0.2">
      <c r="B476" s="53"/>
    </row>
    <row r="477" spans="2:2" x14ac:dyDescent="0.2">
      <c r="B477" s="53"/>
    </row>
    <row r="478" spans="2:2" x14ac:dyDescent="0.2">
      <c r="B478" s="53"/>
    </row>
    <row r="479" spans="2:2" x14ac:dyDescent="0.2">
      <c r="B479" s="53"/>
    </row>
    <row r="480" spans="2:2" x14ac:dyDescent="0.2">
      <c r="B480" s="53"/>
    </row>
    <row r="481" spans="2:2" x14ac:dyDescent="0.2">
      <c r="B481" s="53"/>
    </row>
    <row r="482" spans="2:2" x14ac:dyDescent="0.2">
      <c r="B482" s="53"/>
    </row>
    <row r="483" spans="2:2" x14ac:dyDescent="0.2">
      <c r="B483" s="53"/>
    </row>
    <row r="484" spans="2:2" x14ac:dyDescent="0.2">
      <c r="B484" s="53"/>
    </row>
    <row r="485" spans="2:2" x14ac:dyDescent="0.2">
      <c r="B485" s="53"/>
    </row>
    <row r="486" spans="2:2" x14ac:dyDescent="0.2">
      <c r="B486" s="53"/>
    </row>
    <row r="487" spans="2:2" x14ac:dyDescent="0.2">
      <c r="B487" s="53"/>
    </row>
    <row r="488" spans="2:2" x14ac:dyDescent="0.2">
      <c r="B488" s="53"/>
    </row>
    <row r="489" spans="2:2" x14ac:dyDescent="0.2">
      <c r="B489" s="53"/>
    </row>
    <row r="490" spans="2:2" x14ac:dyDescent="0.2">
      <c r="B490" s="53"/>
    </row>
    <row r="491" spans="2:2" x14ac:dyDescent="0.2">
      <c r="B491" s="53"/>
    </row>
    <row r="492" spans="2:2" x14ac:dyDescent="0.2">
      <c r="B492" s="53"/>
    </row>
    <row r="493" spans="2:2" x14ac:dyDescent="0.2">
      <c r="B493" s="53"/>
    </row>
    <row r="494" spans="2:2" x14ac:dyDescent="0.2">
      <c r="B494" s="53"/>
    </row>
    <row r="495" spans="2:2" x14ac:dyDescent="0.2">
      <c r="B495" s="53"/>
    </row>
    <row r="496" spans="2:2" x14ac:dyDescent="0.2">
      <c r="B496" s="53"/>
    </row>
    <row r="497" spans="2:2" x14ac:dyDescent="0.2">
      <c r="B497" s="53"/>
    </row>
    <row r="498" spans="2:2" x14ac:dyDescent="0.2">
      <c r="B498" s="53"/>
    </row>
    <row r="499" spans="2:2" x14ac:dyDescent="0.2">
      <c r="B499" s="53"/>
    </row>
    <row r="500" spans="2:2" x14ac:dyDescent="0.2">
      <c r="B500" s="53"/>
    </row>
    <row r="501" spans="2:2" x14ac:dyDescent="0.2">
      <c r="B501" s="53"/>
    </row>
    <row r="502" spans="2:2" x14ac:dyDescent="0.2">
      <c r="B502" s="53"/>
    </row>
    <row r="503" spans="2:2" x14ac:dyDescent="0.2">
      <c r="B503" s="53"/>
    </row>
    <row r="504" spans="2:2" x14ac:dyDescent="0.2">
      <c r="B504" s="53"/>
    </row>
    <row r="505" spans="2:2" x14ac:dyDescent="0.2">
      <c r="B505" s="53"/>
    </row>
    <row r="506" spans="2:2" x14ac:dyDescent="0.2">
      <c r="B506" s="53"/>
    </row>
    <row r="507" spans="2:2" x14ac:dyDescent="0.2">
      <c r="B507" s="53"/>
    </row>
    <row r="508" spans="2:2" x14ac:dyDescent="0.2">
      <c r="B508" s="53"/>
    </row>
    <row r="509" spans="2:2" x14ac:dyDescent="0.2">
      <c r="B509" s="53"/>
    </row>
    <row r="510" spans="2:2" x14ac:dyDescent="0.2">
      <c r="B510" s="53"/>
    </row>
    <row r="511" spans="2:2" x14ac:dyDescent="0.2">
      <c r="B511" s="53"/>
    </row>
    <row r="512" spans="2:2" x14ac:dyDescent="0.2">
      <c r="B512" s="53"/>
    </row>
    <row r="513" spans="2:2" x14ac:dyDescent="0.2">
      <c r="B513" s="53"/>
    </row>
    <row r="514" spans="2:2" x14ac:dyDescent="0.2">
      <c r="B514" s="53"/>
    </row>
    <row r="515" spans="2:2" x14ac:dyDescent="0.2">
      <c r="B515" s="53"/>
    </row>
    <row r="516" spans="2:2" x14ac:dyDescent="0.2">
      <c r="B516" s="53"/>
    </row>
    <row r="517" spans="2:2" x14ac:dyDescent="0.2">
      <c r="B517" s="53"/>
    </row>
    <row r="518" spans="2:2" x14ac:dyDescent="0.2">
      <c r="B518" s="53"/>
    </row>
    <row r="519" spans="2:2" x14ac:dyDescent="0.2">
      <c r="B519" s="53"/>
    </row>
    <row r="520" spans="2:2" x14ac:dyDescent="0.2">
      <c r="B520" s="53"/>
    </row>
    <row r="521" spans="2:2" x14ac:dyDescent="0.2">
      <c r="B521" s="53"/>
    </row>
    <row r="522" spans="2:2" x14ac:dyDescent="0.2">
      <c r="B522" s="53"/>
    </row>
    <row r="523" spans="2:2" x14ac:dyDescent="0.2">
      <c r="B523" s="53"/>
    </row>
    <row r="524" spans="2:2" x14ac:dyDescent="0.2">
      <c r="B524" s="53"/>
    </row>
    <row r="525" spans="2:2" x14ac:dyDescent="0.2">
      <c r="B525" s="53"/>
    </row>
    <row r="526" spans="2:2" x14ac:dyDescent="0.2">
      <c r="B526" s="53"/>
    </row>
    <row r="527" spans="2:2" x14ac:dyDescent="0.2">
      <c r="B527" s="53"/>
    </row>
    <row r="528" spans="2:2" x14ac:dyDescent="0.2">
      <c r="B528" s="53"/>
    </row>
    <row r="529" spans="2:2" x14ac:dyDescent="0.2">
      <c r="B529" s="53"/>
    </row>
    <row r="530" spans="2:2" x14ac:dyDescent="0.2">
      <c r="B530" s="53"/>
    </row>
    <row r="531" spans="2:2" x14ac:dyDescent="0.2">
      <c r="B531" s="53"/>
    </row>
    <row r="532" spans="2:2" x14ac:dyDescent="0.2">
      <c r="B532" s="53"/>
    </row>
    <row r="533" spans="2:2" x14ac:dyDescent="0.2">
      <c r="B533" s="53"/>
    </row>
    <row r="534" spans="2:2" x14ac:dyDescent="0.2">
      <c r="B534" s="53"/>
    </row>
    <row r="535" spans="2:2" x14ac:dyDescent="0.2">
      <c r="B535" s="53"/>
    </row>
    <row r="536" spans="2:2" x14ac:dyDescent="0.2">
      <c r="B536" s="53"/>
    </row>
    <row r="537" spans="2:2" x14ac:dyDescent="0.2">
      <c r="B537" s="53"/>
    </row>
    <row r="538" spans="2:2" x14ac:dyDescent="0.2">
      <c r="B538" s="53"/>
    </row>
    <row r="539" spans="2:2" x14ac:dyDescent="0.2">
      <c r="B539" s="53"/>
    </row>
    <row r="540" spans="2:2" x14ac:dyDescent="0.2">
      <c r="B540" s="53"/>
    </row>
    <row r="541" spans="2:2" x14ac:dyDescent="0.2">
      <c r="B541" s="53"/>
    </row>
    <row r="542" spans="2:2" x14ac:dyDescent="0.2">
      <c r="B542" s="53"/>
    </row>
    <row r="543" spans="2:2" x14ac:dyDescent="0.2">
      <c r="B543" s="53"/>
    </row>
    <row r="544" spans="2:2" x14ac:dyDescent="0.2">
      <c r="B544" s="53"/>
    </row>
    <row r="545" spans="2:2" x14ac:dyDescent="0.2">
      <c r="B545" s="53"/>
    </row>
    <row r="546" spans="2:2" x14ac:dyDescent="0.2">
      <c r="B546" s="53"/>
    </row>
    <row r="547" spans="2:2" x14ac:dyDescent="0.2">
      <c r="B547" s="53"/>
    </row>
    <row r="548" spans="2:2" x14ac:dyDescent="0.2">
      <c r="B548" s="53"/>
    </row>
    <row r="549" spans="2:2" x14ac:dyDescent="0.2">
      <c r="B549" s="53"/>
    </row>
    <row r="550" spans="2:2" x14ac:dyDescent="0.2">
      <c r="B550" s="53"/>
    </row>
    <row r="551" spans="2:2" x14ac:dyDescent="0.2">
      <c r="B551" s="53"/>
    </row>
    <row r="552" spans="2:2" x14ac:dyDescent="0.2">
      <c r="B552" s="53"/>
    </row>
    <row r="553" spans="2:2" x14ac:dyDescent="0.2">
      <c r="B553" s="53"/>
    </row>
    <row r="554" spans="2:2" x14ac:dyDescent="0.2">
      <c r="B554" s="53"/>
    </row>
    <row r="555" spans="2:2" x14ac:dyDescent="0.2">
      <c r="B555" s="53"/>
    </row>
    <row r="556" spans="2:2" x14ac:dyDescent="0.2">
      <c r="B556" s="53"/>
    </row>
    <row r="557" spans="2:2" x14ac:dyDescent="0.2">
      <c r="B557" s="53"/>
    </row>
    <row r="558" spans="2:2" x14ac:dyDescent="0.2">
      <c r="B558" s="53"/>
    </row>
    <row r="559" spans="2:2" x14ac:dyDescent="0.2">
      <c r="B559" s="53"/>
    </row>
    <row r="560" spans="2:2" x14ac:dyDescent="0.2">
      <c r="B560" s="53"/>
    </row>
    <row r="561" spans="2:2" x14ac:dyDescent="0.2">
      <c r="B561" s="53"/>
    </row>
    <row r="562" spans="2:2" x14ac:dyDescent="0.2">
      <c r="B562" s="53"/>
    </row>
    <row r="563" spans="2:2" x14ac:dyDescent="0.2">
      <c r="B563" s="53"/>
    </row>
    <row r="564" spans="2:2" x14ac:dyDescent="0.2">
      <c r="B564" s="53"/>
    </row>
    <row r="565" spans="2:2" x14ac:dyDescent="0.2">
      <c r="B565" s="53"/>
    </row>
    <row r="566" spans="2:2" x14ac:dyDescent="0.2">
      <c r="B566" s="53"/>
    </row>
    <row r="567" spans="2:2" x14ac:dyDescent="0.2">
      <c r="B567" s="53"/>
    </row>
    <row r="568" spans="2:2" x14ac:dyDescent="0.2">
      <c r="B568" s="53"/>
    </row>
    <row r="569" spans="2:2" x14ac:dyDescent="0.2">
      <c r="B569" s="53"/>
    </row>
    <row r="570" spans="2:2" x14ac:dyDescent="0.2">
      <c r="B570" s="53"/>
    </row>
    <row r="571" spans="2:2" x14ac:dyDescent="0.2">
      <c r="B571" s="53"/>
    </row>
    <row r="572" spans="2:2" x14ac:dyDescent="0.2">
      <c r="B572" s="53"/>
    </row>
    <row r="573" spans="2:2" x14ac:dyDescent="0.2">
      <c r="B573" s="53"/>
    </row>
    <row r="574" spans="2:2" x14ac:dyDescent="0.2">
      <c r="B574" s="53"/>
    </row>
    <row r="575" spans="2:2" x14ac:dyDescent="0.2">
      <c r="B575" s="53"/>
    </row>
    <row r="576" spans="2:2" x14ac:dyDescent="0.2">
      <c r="B576" s="53"/>
    </row>
    <row r="577" spans="2:2" x14ac:dyDescent="0.2">
      <c r="B577" s="53"/>
    </row>
    <row r="578" spans="2:2" x14ac:dyDescent="0.2">
      <c r="B578" s="53"/>
    </row>
    <row r="579" spans="2:2" x14ac:dyDescent="0.2">
      <c r="B579" s="53"/>
    </row>
    <row r="580" spans="2:2" x14ac:dyDescent="0.2">
      <c r="B580" s="53"/>
    </row>
    <row r="581" spans="2:2" x14ac:dyDescent="0.2">
      <c r="B581" s="53"/>
    </row>
    <row r="582" spans="2:2" x14ac:dyDescent="0.2">
      <c r="B582" s="53"/>
    </row>
    <row r="583" spans="2:2" x14ac:dyDescent="0.2">
      <c r="B583" s="53"/>
    </row>
    <row r="584" spans="2:2" x14ac:dyDescent="0.2">
      <c r="B584" s="53"/>
    </row>
    <row r="585" spans="2:2" x14ac:dyDescent="0.2">
      <c r="B585" s="53"/>
    </row>
    <row r="586" spans="2:2" x14ac:dyDescent="0.2">
      <c r="B586" s="53"/>
    </row>
    <row r="587" spans="2:2" x14ac:dyDescent="0.2">
      <c r="B587" s="53"/>
    </row>
    <row r="588" spans="2:2" x14ac:dyDescent="0.2">
      <c r="B588" s="53"/>
    </row>
    <row r="589" spans="2:2" x14ac:dyDescent="0.2">
      <c r="B589" s="53"/>
    </row>
    <row r="590" spans="2:2" x14ac:dyDescent="0.2">
      <c r="B590" s="53"/>
    </row>
    <row r="591" spans="2:2" x14ac:dyDescent="0.2">
      <c r="B591" s="53"/>
    </row>
    <row r="592" spans="2:2" x14ac:dyDescent="0.2">
      <c r="B592" s="53"/>
    </row>
    <row r="593" spans="2:2" x14ac:dyDescent="0.2">
      <c r="B593" s="53"/>
    </row>
    <row r="594" spans="2:2" x14ac:dyDescent="0.2">
      <c r="B594" s="53"/>
    </row>
    <row r="595" spans="2:2" x14ac:dyDescent="0.2">
      <c r="B595" s="53"/>
    </row>
    <row r="596" spans="2:2" x14ac:dyDescent="0.2">
      <c r="B596" s="53"/>
    </row>
    <row r="597" spans="2:2" x14ac:dyDescent="0.2">
      <c r="B597" s="53"/>
    </row>
    <row r="598" spans="2:2" x14ac:dyDescent="0.2">
      <c r="B598" s="53"/>
    </row>
    <row r="599" spans="2:2" x14ac:dyDescent="0.2">
      <c r="B599" s="53"/>
    </row>
    <row r="600" spans="2:2" x14ac:dyDescent="0.2">
      <c r="B600" s="53"/>
    </row>
    <row r="601" spans="2:2" x14ac:dyDescent="0.2">
      <c r="B601" s="53"/>
    </row>
    <row r="602" spans="2:2" x14ac:dyDescent="0.2">
      <c r="B602" s="53"/>
    </row>
    <row r="603" spans="2:2" x14ac:dyDescent="0.2">
      <c r="B603" s="53"/>
    </row>
    <row r="604" spans="2:2" x14ac:dyDescent="0.2">
      <c r="B604" s="53"/>
    </row>
    <row r="605" spans="2:2" x14ac:dyDescent="0.2">
      <c r="B605" s="53"/>
    </row>
    <row r="606" spans="2:2" x14ac:dyDescent="0.2">
      <c r="B606" s="53"/>
    </row>
    <row r="607" spans="2:2" x14ac:dyDescent="0.2">
      <c r="B607" s="53"/>
    </row>
    <row r="608" spans="2:2" x14ac:dyDescent="0.2">
      <c r="B608" s="53"/>
    </row>
    <row r="609" spans="2:2" x14ac:dyDescent="0.2">
      <c r="B609" s="53"/>
    </row>
    <row r="610" spans="2:2" x14ac:dyDescent="0.2">
      <c r="B610" s="53"/>
    </row>
    <row r="611" spans="2:2" x14ac:dyDescent="0.2">
      <c r="B611" s="53"/>
    </row>
    <row r="612" spans="2:2" x14ac:dyDescent="0.2">
      <c r="B612" s="53"/>
    </row>
    <row r="613" spans="2:2" x14ac:dyDescent="0.2">
      <c r="B613" s="53"/>
    </row>
    <row r="614" spans="2:2" x14ac:dyDescent="0.2">
      <c r="B614" s="53"/>
    </row>
    <row r="615" spans="2:2" x14ac:dyDescent="0.2">
      <c r="B615" s="53"/>
    </row>
    <row r="616" spans="2:2" x14ac:dyDescent="0.2">
      <c r="B616" s="53"/>
    </row>
    <row r="617" spans="2:2" x14ac:dyDescent="0.2">
      <c r="B617" s="53"/>
    </row>
    <row r="618" spans="2:2" x14ac:dyDescent="0.2">
      <c r="B618" s="53"/>
    </row>
    <row r="619" spans="2:2" x14ac:dyDescent="0.2">
      <c r="B619" s="53"/>
    </row>
    <row r="620" spans="2:2" x14ac:dyDescent="0.2">
      <c r="B620" s="53"/>
    </row>
    <row r="621" spans="2:2" x14ac:dyDescent="0.2">
      <c r="B621" s="53"/>
    </row>
    <row r="622" spans="2:2" x14ac:dyDescent="0.2">
      <c r="B622" s="53"/>
    </row>
    <row r="623" spans="2:2" x14ac:dyDescent="0.2">
      <c r="B623" s="53"/>
    </row>
    <row r="624" spans="2:2" x14ac:dyDescent="0.2">
      <c r="B624" s="53"/>
    </row>
    <row r="625" spans="2:2" x14ac:dyDescent="0.2">
      <c r="B625" s="53"/>
    </row>
    <row r="626" spans="2:2" x14ac:dyDescent="0.2">
      <c r="B626" s="53"/>
    </row>
    <row r="627" spans="2:2" x14ac:dyDescent="0.2">
      <c r="B627" s="53"/>
    </row>
    <row r="628" spans="2:2" x14ac:dyDescent="0.2">
      <c r="B628" s="53"/>
    </row>
    <row r="629" spans="2:2" x14ac:dyDescent="0.2">
      <c r="B629" s="53"/>
    </row>
    <row r="630" spans="2:2" x14ac:dyDescent="0.2">
      <c r="B630" s="53"/>
    </row>
    <row r="631" spans="2:2" x14ac:dyDescent="0.2">
      <c r="B631" s="53"/>
    </row>
    <row r="632" spans="2:2" x14ac:dyDescent="0.2">
      <c r="B632" s="53"/>
    </row>
    <row r="633" spans="2:2" x14ac:dyDescent="0.2">
      <c r="B633" s="53"/>
    </row>
    <row r="634" spans="2:2" x14ac:dyDescent="0.2">
      <c r="B634" s="53"/>
    </row>
    <row r="635" spans="2:2" x14ac:dyDescent="0.2">
      <c r="B635" s="53"/>
    </row>
    <row r="636" spans="2:2" x14ac:dyDescent="0.2">
      <c r="B636" s="53"/>
    </row>
    <row r="637" spans="2:2" x14ac:dyDescent="0.2">
      <c r="B637" s="53"/>
    </row>
    <row r="638" spans="2:2" x14ac:dyDescent="0.2">
      <c r="B638" s="53"/>
    </row>
    <row r="639" spans="2:2" x14ac:dyDescent="0.2">
      <c r="B639" s="53"/>
    </row>
    <row r="640" spans="2:2" x14ac:dyDescent="0.2">
      <c r="B640" s="53"/>
    </row>
    <row r="641" spans="2:2" x14ac:dyDescent="0.2">
      <c r="B641" s="53"/>
    </row>
    <row r="642" spans="2:2" x14ac:dyDescent="0.2">
      <c r="B642" s="53"/>
    </row>
    <row r="643" spans="2:2" x14ac:dyDescent="0.2">
      <c r="B643" s="53"/>
    </row>
    <row r="644" spans="2:2" x14ac:dyDescent="0.2">
      <c r="B644" s="53"/>
    </row>
    <row r="645" spans="2:2" x14ac:dyDescent="0.2">
      <c r="B645" s="53"/>
    </row>
    <row r="646" spans="2:2" x14ac:dyDescent="0.2">
      <c r="B646" s="53"/>
    </row>
    <row r="647" spans="2:2" x14ac:dyDescent="0.2">
      <c r="B647" s="53"/>
    </row>
    <row r="648" spans="2:2" x14ac:dyDescent="0.2">
      <c r="B648" s="53"/>
    </row>
    <row r="649" spans="2:2" x14ac:dyDescent="0.2">
      <c r="B649" s="53"/>
    </row>
    <row r="650" spans="2:2" x14ac:dyDescent="0.2">
      <c r="B650" s="53"/>
    </row>
    <row r="651" spans="2:2" x14ac:dyDescent="0.2">
      <c r="B651" s="53"/>
    </row>
    <row r="652" spans="2:2" x14ac:dyDescent="0.2">
      <c r="B652" s="53"/>
    </row>
    <row r="653" spans="2:2" x14ac:dyDescent="0.2">
      <c r="B653" s="53"/>
    </row>
    <row r="654" spans="2:2" x14ac:dyDescent="0.2">
      <c r="B654" s="53"/>
    </row>
    <row r="655" spans="2:2" x14ac:dyDescent="0.2">
      <c r="B655" s="53"/>
    </row>
    <row r="656" spans="2:2" x14ac:dyDescent="0.2">
      <c r="B656" s="53"/>
    </row>
    <row r="657" spans="2:2" x14ac:dyDescent="0.2">
      <c r="B657" s="53"/>
    </row>
    <row r="658" spans="2:2" x14ac:dyDescent="0.2">
      <c r="B658" s="53"/>
    </row>
    <row r="659" spans="2:2" x14ac:dyDescent="0.2">
      <c r="B659" s="53"/>
    </row>
    <row r="660" spans="2:2" x14ac:dyDescent="0.2">
      <c r="B660" s="53"/>
    </row>
    <row r="661" spans="2:2" x14ac:dyDescent="0.2">
      <c r="B661" s="53"/>
    </row>
    <row r="662" spans="2:2" x14ac:dyDescent="0.2">
      <c r="B662" s="53"/>
    </row>
    <row r="663" spans="2:2" x14ac:dyDescent="0.2">
      <c r="B663" s="53"/>
    </row>
    <row r="664" spans="2:2" x14ac:dyDescent="0.2">
      <c r="B664" s="53"/>
    </row>
    <row r="665" spans="2:2" x14ac:dyDescent="0.2">
      <c r="B665" s="53"/>
    </row>
    <row r="666" spans="2:2" x14ac:dyDescent="0.2">
      <c r="B666" s="53"/>
    </row>
    <row r="667" spans="2:2" x14ac:dyDescent="0.2">
      <c r="B667" s="53"/>
    </row>
    <row r="668" spans="2:2" x14ac:dyDescent="0.2">
      <c r="B668" s="53"/>
    </row>
    <row r="669" spans="2:2" x14ac:dyDescent="0.2">
      <c r="B669" s="53"/>
    </row>
    <row r="670" spans="2:2" x14ac:dyDescent="0.2">
      <c r="B670" s="53"/>
    </row>
    <row r="671" spans="2:2" x14ac:dyDescent="0.2">
      <c r="B671" s="53"/>
    </row>
    <row r="672" spans="2:2" x14ac:dyDescent="0.2">
      <c r="B672" s="53"/>
    </row>
    <row r="673" spans="2:2" x14ac:dyDescent="0.2">
      <c r="B673" s="53"/>
    </row>
    <row r="674" spans="2:2" x14ac:dyDescent="0.2">
      <c r="B674" s="53"/>
    </row>
    <row r="675" spans="2:2" x14ac:dyDescent="0.2">
      <c r="B675" s="53"/>
    </row>
    <row r="676" spans="2:2" x14ac:dyDescent="0.2">
      <c r="B676" s="53"/>
    </row>
    <row r="677" spans="2:2" x14ac:dyDescent="0.2">
      <c r="B677" s="53"/>
    </row>
    <row r="678" spans="2:2" x14ac:dyDescent="0.2">
      <c r="B678" s="53"/>
    </row>
    <row r="679" spans="2:2" x14ac:dyDescent="0.2">
      <c r="B679" s="53"/>
    </row>
    <row r="680" spans="2:2" x14ac:dyDescent="0.2">
      <c r="B680" s="53"/>
    </row>
    <row r="681" spans="2:2" x14ac:dyDescent="0.2">
      <c r="B681" s="53"/>
    </row>
    <row r="682" spans="2:2" x14ac:dyDescent="0.2">
      <c r="B682" s="53"/>
    </row>
    <row r="683" spans="2:2" x14ac:dyDescent="0.2">
      <c r="B683" s="53"/>
    </row>
    <row r="684" spans="2:2" x14ac:dyDescent="0.2">
      <c r="B684" s="53"/>
    </row>
    <row r="685" spans="2:2" x14ac:dyDescent="0.2">
      <c r="B685" s="53"/>
    </row>
    <row r="686" spans="2:2" x14ac:dyDescent="0.2">
      <c r="B686" s="53"/>
    </row>
    <row r="687" spans="2:2" x14ac:dyDescent="0.2">
      <c r="B687" s="53"/>
    </row>
    <row r="688" spans="2:2" x14ac:dyDescent="0.2">
      <c r="B688" s="53"/>
    </row>
    <row r="689" spans="2:2" x14ac:dyDescent="0.2">
      <c r="B689" s="53"/>
    </row>
    <row r="690" spans="2:2" x14ac:dyDescent="0.2">
      <c r="B690" s="53"/>
    </row>
    <row r="691" spans="2:2" x14ac:dyDescent="0.2">
      <c r="B691" s="53"/>
    </row>
    <row r="692" spans="2:2" x14ac:dyDescent="0.2">
      <c r="B692" s="53"/>
    </row>
    <row r="693" spans="2:2" x14ac:dyDescent="0.2">
      <c r="B693" s="53"/>
    </row>
    <row r="694" spans="2:2" x14ac:dyDescent="0.2">
      <c r="B694" s="53"/>
    </row>
    <row r="695" spans="2:2" x14ac:dyDescent="0.2">
      <c r="B695" s="53"/>
    </row>
    <row r="696" spans="2:2" x14ac:dyDescent="0.2">
      <c r="B696" s="53"/>
    </row>
    <row r="697" spans="2:2" x14ac:dyDescent="0.2">
      <c r="B697" s="53"/>
    </row>
    <row r="698" spans="2:2" x14ac:dyDescent="0.2">
      <c r="B698" s="53"/>
    </row>
    <row r="699" spans="2:2" x14ac:dyDescent="0.2">
      <c r="B699" s="53"/>
    </row>
    <row r="700" spans="2:2" x14ac:dyDescent="0.2">
      <c r="B700" s="53"/>
    </row>
    <row r="701" spans="2:2" x14ac:dyDescent="0.2">
      <c r="B701" s="53"/>
    </row>
    <row r="702" spans="2:2" x14ac:dyDescent="0.2">
      <c r="B702" s="53"/>
    </row>
    <row r="703" spans="2:2" x14ac:dyDescent="0.2">
      <c r="B703" s="53"/>
    </row>
    <row r="704" spans="2:2" x14ac:dyDescent="0.2">
      <c r="B704" s="53"/>
    </row>
    <row r="705" spans="2:2" x14ac:dyDescent="0.2">
      <c r="B705" s="53"/>
    </row>
    <row r="706" spans="2:2" x14ac:dyDescent="0.2">
      <c r="B706" s="53"/>
    </row>
    <row r="707" spans="2:2" x14ac:dyDescent="0.2">
      <c r="B707" s="53"/>
    </row>
    <row r="708" spans="2:2" x14ac:dyDescent="0.2">
      <c r="B708" s="53"/>
    </row>
    <row r="709" spans="2:2" x14ac:dyDescent="0.2">
      <c r="B709" s="53"/>
    </row>
    <row r="710" spans="2:2" x14ac:dyDescent="0.2">
      <c r="B710" s="53"/>
    </row>
    <row r="711" spans="2:2" x14ac:dyDescent="0.2">
      <c r="B711" s="53"/>
    </row>
    <row r="712" spans="2:2" x14ac:dyDescent="0.2">
      <c r="B712" s="53"/>
    </row>
    <row r="713" spans="2:2" x14ac:dyDescent="0.2">
      <c r="B713" s="53"/>
    </row>
    <row r="714" spans="2:2" x14ac:dyDescent="0.2">
      <c r="B714" s="53"/>
    </row>
    <row r="715" spans="2:2" x14ac:dyDescent="0.2">
      <c r="B715" s="53"/>
    </row>
    <row r="716" spans="2:2" x14ac:dyDescent="0.2">
      <c r="B716" s="53"/>
    </row>
    <row r="717" spans="2:2" x14ac:dyDescent="0.2">
      <c r="B717" s="53"/>
    </row>
    <row r="718" spans="2:2" x14ac:dyDescent="0.2">
      <c r="B718" s="53"/>
    </row>
    <row r="719" spans="2:2" x14ac:dyDescent="0.2">
      <c r="B719" s="53"/>
    </row>
    <row r="720" spans="2:2" x14ac:dyDescent="0.2">
      <c r="B720" s="53"/>
    </row>
    <row r="721" spans="2:2" x14ac:dyDescent="0.2">
      <c r="B721" s="53"/>
    </row>
    <row r="722" spans="2:2" x14ac:dyDescent="0.2">
      <c r="B722" s="53"/>
    </row>
    <row r="723" spans="2:2" x14ac:dyDescent="0.2">
      <c r="B723" s="53"/>
    </row>
    <row r="724" spans="2:2" x14ac:dyDescent="0.2">
      <c r="B724" s="53"/>
    </row>
    <row r="725" spans="2:2" x14ac:dyDescent="0.2">
      <c r="B725" s="53"/>
    </row>
    <row r="726" spans="2:2" x14ac:dyDescent="0.2">
      <c r="B726" s="53"/>
    </row>
    <row r="727" spans="2:2" x14ac:dyDescent="0.2">
      <c r="B727" s="53"/>
    </row>
    <row r="728" spans="2:2" x14ac:dyDescent="0.2">
      <c r="B728" s="53"/>
    </row>
    <row r="729" spans="2:2" x14ac:dyDescent="0.2">
      <c r="B729" s="53"/>
    </row>
    <row r="730" spans="2:2" x14ac:dyDescent="0.2">
      <c r="B730" s="53"/>
    </row>
    <row r="731" spans="2:2" x14ac:dyDescent="0.2">
      <c r="B731" s="53"/>
    </row>
    <row r="732" spans="2:2" x14ac:dyDescent="0.2">
      <c r="B732" s="53"/>
    </row>
    <row r="733" spans="2:2" x14ac:dyDescent="0.2">
      <c r="B733" s="53"/>
    </row>
    <row r="734" spans="2:2" x14ac:dyDescent="0.2">
      <c r="B734" s="53"/>
    </row>
    <row r="735" spans="2:2" x14ac:dyDescent="0.2">
      <c r="B735" s="53"/>
    </row>
    <row r="736" spans="2:2" x14ac:dyDescent="0.2">
      <c r="B736" s="53"/>
    </row>
    <row r="737" spans="2:2" x14ac:dyDescent="0.2">
      <c r="B737" s="53"/>
    </row>
    <row r="738" spans="2:2" x14ac:dyDescent="0.2">
      <c r="B738" s="53"/>
    </row>
    <row r="739" spans="2:2" x14ac:dyDescent="0.2">
      <c r="B739" s="53"/>
    </row>
    <row r="740" spans="2:2" x14ac:dyDescent="0.2">
      <c r="B740" s="53"/>
    </row>
    <row r="741" spans="2:2" x14ac:dyDescent="0.2">
      <c r="B741" s="53"/>
    </row>
    <row r="742" spans="2:2" x14ac:dyDescent="0.2">
      <c r="B742" s="53"/>
    </row>
    <row r="743" spans="2:2" x14ac:dyDescent="0.2">
      <c r="B743" s="53"/>
    </row>
    <row r="744" spans="2:2" x14ac:dyDescent="0.2">
      <c r="B744" s="53"/>
    </row>
    <row r="745" spans="2:2" x14ac:dyDescent="0.2">
      <c r="B745" s="53"/>
    </row>
    <row r="746" spans="2:2" x14ac:dyDescent="0.2">
      <c r="B746" s="53"/>
    </row>
    <row r="747" spans="2:2" x14ac:dyDescent="0.2">
      <c r="B747" s="53"/>
    </row>
    <row r="748" spans="2:2" x14ac:dyDescent="0.2">
      <c r="B748" s="53"/>
    </row>
    <row r="749" spans="2:2" x14ac:dyDescent="0.2">
      <c r="B749" s="53"/>
    </row>
    <row r="750" spans="2:2" x14ac:dyDescent="0.2">
      <c r="B750" s="53"/>
    </row>
    <row r="751" spans="2:2" x14ac:dyDescent="0.2">
      <c r="B751" s="53"/>
    </row>
    <row r="752" spans="2:2" x14ac:dyDescent="0.2">
      <c r="B752" s="53"/>
    </row>
    <row r="753" spans="2:2" x14ac:dyDescent="0.2">
      <c r="B753" s="53"/>
    </row>
    <row r="754" spans="2:2" x14ac:dyDescent="0.2">
      <c r="B754" s="53"/>
    </row>
    <row r="755" spans="2:2" x14ac:dyDescent="0.2">
      <c r="B755" s="53"/>
    </row>
    <row r="756" spans="2:2" x14ac:dyDescent="0.2">
      <c r="B756" s="53"/>
    </row>
    <row r="757" spans="2:2" x14ac:dyDescent="0.2">
      <c r="B757" s="53"/>
    </row>
    <row r="758" spans="2:2" x14ac:dyDescent="0.2">
      <c r="B758" s="53"/>
    </row>
    <row r="759" spans="2:2" x14ac:dyDescent="0.2">
      <c r="B759" s="53"/>
    </row>
    <row r="760" spans="2:2" x14ac:dyDescent="0.2">
      <c r="B760" s="53"/>
    </row>
    <row r="761" spans="2:2" x14ac:dyDescent="0.2">
      <c r="B761" s="53"/>
    </row>
    <row r="762" spans="2:2" x14ac:dyDescent="0.2">
      <c r="B762" s="53"/>
    </row>
    <row r="763" spans="2:2" x14ac:dyDescent="0.2">
      <c r="B763" s="53"/>
    </row>
    <row r="764" spans="2:2" x14ac:dyDescent="0.2">
      <c r="B764" s="53"/>
    </row>
    <row r="765" spans="2:2" x14ac:dyDescent="0.2">
      <c r="B765" s="53"/>
    </row>
    <row r="766" spans="2:2" x14ac:dyDescent="0.2">
      <c r="B766" s="53"/>
    </row>
    <row r="767" spans="2:2" x14ac:dyDescent="0.2">
      <c r="B767" s="53"/>
    </row>
    <row r="768" spans="2:2" x14ac:dyDescent="0.2">
      <c r="B768" s="53"/>
    </row>
    <row r="769" spans="2:2" x14ac:dyDescent="0.2">
      <c r="B769" s="53"/>
    </row>
    <row r="770" spans="2:2" x14ac:dyDescent="0.2">
      <c r="B770" s="53"/>
    </row>
    <row r="771" spans="2:2" x14ac:dyDescent="0.2">
      <c r="B771" s="53"/>
    </row>
    <row r="772" spans="2:2" x14ac:dyDescent="0.2">
      <c r="B772" s="53"/>
    </row>
    <row r="773" spans="2:2" x14ac:dyDescent="0.2">
      <c r="B773" s="53"/>
    </row>
    <row r="774" spans="2:2" x14ac:dyDescent="0.2">
      <c r="B774" s="53"/>
    </row>
    <row r="775" spans="2:2" x14ac:dyDescent="0.2">
      <c r="B775" s="53"/>
    </row>
    <row r="776" spans="2:2" x14ac:dyDescent="0.2">
      <c r="B776" s="53"/>
    </row>
    <row r="777" spans="2:2" x14ac:dyDescent="0.2">
      <c r="B777" s="53"/>
    </row>
    <row r="778" spans="2:2" x14ac:dyDescent="0.2">
      <c r="B778" s="53"/>
    </row>
    <row r="779" spans="2:2" x14ac:dyDescent="0.2">
      <c r="B779" s="53"/>
    </row>
    <row r="780" spans="2:2" x14ac:dyDescent="0.2">
      <c r="B780" s="53"/>
    </row>
    <row r="781" spans="2:2" x14ac:dyDescent="0.2">
      <c r="B781" s="53"/>
    </row>
    <row r="782" spans="2:2" x14ac:dyDescent="0.2">
      <c r="B782" s="53"/>
    </row>
    <row r="783" spans="2:2" x14ac:dyDescent="0.2">
      <c r="B783" s="53"/>
    </row>
    <row r="784" spans="2:2" x14ac:dyDescent="0.2">
      <c r="B784" s="53"/>
    </row>
    <row r="785" spans="2:2" x14ac:dyDescent="0.2">
      <c r="B785" s="53"/>
    </row>
    <row r="786" spans="2:2" x14ac:dyDescent="0.2">
      <c r="B786" s="53"/>
    </row>
    <row r="787" spans="2:2" x14ac:dyDescent="0.2">
      <c r="B787" s="53"/>
    </row>
    <row r="788" spans="2:2" x14ac:dyDescent="0.2">
      <c r="B788" s="53"/>
    </row>
    <row r="789" spans="2:2" x14ac:dyDescent="0.2">
      <c r="B789" s="53"/>
    </row>
    <row r="790" spans="2:2" x14ac:dyDescent="0.2">
      <c r="B790" s="53"/>
    </row>
    <row r="791" spans="2:2" x14ac:dyDescent="0.2">
      <c r="B791" s="53"/>
    </row>
    <row r="792" spans="2:2" x14ac:dyDescent="0.2">
      <c r="B792" s="53"/>
    </row>
    <row r="793" spans="2:2" x14ac:dyDescent="0.2">
      <c r="B793" s="53"/>
    </row>
    <row r="794" spans="2:2" x14ac:dyDescent="0.2">
      <c r="B794" s="53"/>
    </row>
    <row r="795" spans="2:2" x14ac:dyDescent="0.2">
      <c r="B795" s="53"/>
    </row>
    <row r="796" spans="2:2" x14ac:dyDescent="0.2">
      <c r="B796" s="53"/>
    </row>
    <row r="797" spans="2:2" x14ac:dyDescent="0.2">
      <c r="B797" s="53"/>
    </row>
    <row r="798" spans="2:2" x14ac:dyDescent="0.2">
      <c r="B798" s="53"/>
    </row>
    <row r="799" spans="2:2" x14ac:dyDescent="0.2">
      <c r="B799" s="53"/>
    </row>
    <row r="800" spans="2:2" x14ac:dyDescent="0.2">
      <c r="B800" s="53"/>
    </row>
    <row r="801" spans="2:2" x14ac:dyDescent="0.2">
      <c r="B801" s="53"/>
    </row>
    <row r="802" spans="2:2" x14ac:dyDescent="0.2">
      <c r="B802" s="53"/>
    </row>
    <row r="803" spans="2:2" x14ac:dyDescent="0.2">
      <c r="B803" s="53"/>
    </row>
    <row r="804" spans="2:2" x14ac:dyDescent="0.2">
      <c r="B804" s="53"/>
    </row>
    <row r="805" spans="2:2" x14ac:dyDescent="0.2">
      <c r="B805" s="53"/>
    </row>
    <row r="806" spans="2:2" x14ac:dyDescent="0.2">
      <c r="B806" s="53"/>
    </row>
    <row r="807" spans="2:2" x14ac:dyDescent="0.2">
      <c r="B807" s="53"/>
    </row>
    <row r="808" spans="2:2" x14ac:dyDescent="0.2">
      <c r="B808" s="53"/>
    </row>
    <row r="809" spans="2:2" x14ac:dyDescent="0.2">
      <c r="B809" s="53"/>
    </row>
    <row r="810" spans="2:2" x14ac:dyDescent="0.2">
      <c r="B810" s="53"/>
    </row>
    <row r="811" spans="2:2" x14ac:dyDescent="0.2">
      <c r="B811" s="53"/>
    </row>
    <row r="812" spans="2:2" x14ac:dyDescent="0.2">
      <c r="B812" s="53"/>
    </row>
    <row r="813" spans="2:2" x14ac:dyDescent="0.2">
      <c r="B813" s="53"/>
    </row>
    <row r="814" spans="2:2" x14ac:dyDescent="0.2">
      <c r="B814" s="53"/>
    </row>
    <row r="815" spans="2:2" x14ac:dyDescent="0.2">
      <c r="B815" s="53"/>
    </row>
    <row r="816" spans="2:2" x14ac:dyDescent="0.2">
      <c r="B816" s="53"/>
    </row>
    <row r="817" spans="2:2" x14ac:dyDescent="0.2">
      <c r="B817" s="53"/>
    </row>
    <row r="818" spans="2:2" x14ac:dyDescent="0.2">
      <c r="B818" s="53"/>
    </row>
    <row r="819" spans="2:2" x14ac:dyDescent="0.2">
      <c r="B819" s="53"/>
    </row>
    <row r="820" spans="2:2" x14ac:dyDescent="0.2">
      <c r="B820" s="53"/>
    </row>
    <row r="821" spans="2:2" x14ac:dyDescent="0.2">
      <c r="B821" s="53"/>
    </row>
    <row r="822" spans="2:2" x14ac:dyDescent="0.2">
      <c r="B822" s="53"/>
    </row>
    <row r="823" spans="2:2" x14ac:dyDescent="0.2">
      <c r="B823" s="53"/>
    </row>
    <row r="824" spans="2:2" x14ac:dyDescent="0.2">
      <c r="B824" s="53"/>
    </row>
    <row r="825" spans="2:2" x14ac:dyDescent="0.2">
      <c r="B825" s="53"/>
    </row>
    <row r="826" spans="2:2" x14ac:dyDescent="0.2">
      <c r="B826" s="53"/>
    </row>
    <row r="827" spans="2:2" x14ac:dyDescent="0.2">
      <c r="B827" s="53"/>
    </row>
    <row r="828" spans="2:2" x14ac:dyDescent="0.2">
      <c r="B828" s="53"/>
    </row>
    <row r="829" spans="2:2" x14ac:dyDescent="0.2">
      <c r="B829" s="53"/>
    </row>
    <row r="830" spans="2:2" x14ac:dyDescent="0.2">
      <c r="B830" s="53"/>
    </row>
    <row r="831" spans="2:2" x14ac:dyDescent="0.2">
      <c r="B831" s="53"/>
    </row>
    <row r="832" spans="2:2" x14ac:dyDescent="0.2">
      <c r="B832" s="53"/>
    </row>
    <row r="833" spans="2:2" x14ac:dyDescent="0.2">
      <c r="B833" s="53"/>
    </row>
    <row r="834" spans="2:2" x14ac:dyDescent="0.2">
      <c r="B834" s="53"/>
    </row>
    <row r="835" spans="2:2" x14ac:dyDescent="0.2">
      <c r="B835" s="53"/>
    </row>
    <row r="836" spans="2:2" x14ac:dyDescent="0.2">
      <c r="B836" s="53"/>
    </row>
    <row r="837" spans="2:2" x14ac:dyDescent="0.2">
      <c r="B837" s="53"/>
    </row>
    <row r="838" spans="2:2" x14ac:dyDescent="0.2">
      <c r="B838" s="53"/>
    </row>
    <row r="839" spans="2:2" x14ac:dyDescent="0.2">
      <c r="B839" s="53"/>
    </row>
    <row r="840" spans="2:2" x14ac:dyDescent="0.2">
      <c r="B840" s="53"/>
    </row>
    <row r="841" spans="2:2" x14ac:dyDescent="0.2">
      <c r="B841" s="53"/>
    </row>
    <row r="842" spans="2:2" x14ac:dyDescent="0.2">
      <c r="B842" s="53"/>
    </row>
    <row r="843" spans="2:2" x14ac:dyDescent="0.2">
      <c r="B843" s="53"/>
    </row>
    <row r="844" spans="2:2" x14ac:dyDescent="0.2">
      <c r="B844" s="53"/>
    </row>
    <row r="845" spans="2:2" x14ac:dyDescent="0.2">
      <c r="B845" s="53"/>
    </row>
    <row r="846" spans="2:2" x14ac:dyDescent="0.2">
      <c r="B846" s="53"/>
    </row>
    <row r="847" spans="2:2" x14ac:dyDescent="0.2">
      <c r="B847" s="53"/>
    </row>
    <row r="848" spans="2:2" x14ac:dyDescent="0.2">
      <c r="B848" s="53"/>
    </row>
    <row r="849" spans="2:2" x14ac:dyDescent="0.2">
      <c r="B849" s="53"/>
    </row>
    <row r="850" spans="2:2" x14ac:dyDescent="0.2">
      <c r="B850" s="53"/>
    </row>
    <row r="851" spans="2:2" x14ac:dyDescent="0.2">
      <c r="B851" s="53"/>
    </row>
    <row r="852" spans="2:2" x14ac:dyDescent="0.2">
      <c r="B852" s="53"/>
    </row>
    <row r="853" spans="2:2" x14ac:dyDescent="0.2">
      <c r="B853" s="53"/>
    </row>
    <row r="854" spans="2:2" x14ac:dyDescent="0.2">
      <c r="B854" s="53"/>
    </row>
    <row r="855" spans="2:2" x14ac:dyDescent="0.2">
      <c r="B855" s="53"/>
    </row>
    <row r="856" spans="2:2" x14ac:dyDescent="0.2">
      <c r="B856" s="53"/>
    </row>
    <row r="857" spans="2:2" x14ac:dyDescent="0.2">
      <c r="B857" s="53"/>
    </row>
    <row r="858" spans="2:2" x14ac:dyDescent="0.2">
      <c r="B858" s="53"/>
    </row>
    <row r="859" spans="2:2" x14ac:dyDescent="0.2">
      <c r="B859" s="53"/>
    </row>
    <row r="860" spans="2:2" x14ac:dyDescent="0.2">
      <c r="B860" s="53"/>
    </row>
    <row r="861" spans="2:2" x14ac:dyDescent="0.2">
      <c r="B861" s="53"/>
    </row>
    <row r="862" spans="2:2" x14ac:dyDescent="0.2">
      <c r="B862" s="53"/>
    </row>
    <row r="863" spans="2:2" x14ac:dyDescent="0.2">
      <c r="B863" s="53"/>
    </row>
    <row r="864" spans="2:2" x14ac:dyDescent="0.2">
      <c r="B864" s="53"/>
    </row>
    <row r="865" spans="2:2" x14ac:dyDescent="0.2">
      <c r="B865" s="53"/>
    </row>
    <row r="866" spans="2:2" x14ac:dyDescent="0.2">
      <c r="B866" s="53"/>
    </row>
    <row r="867" spans="2:2" x14ac:dyDescent="0.2">
      <c r="B867" s="53"/>
    </row>
    <row r="868" spans="2:2" x14ac:dyDescent="0.2">
      <c r="B868" s="53"/>
    </row>
    <row r="869" spans="2:2" x14ac:dyDescent="0.2">
      <c r="B869" s="53"/>
    </row>
    <row r="870" spans="2:2" x14ac:dyDescent="0.2">
      <c r="B870" s="53"/>
    </row>
    <row r="871" spans="2:2" x14ac:dyDescent="0.2">
      <c r="B871" s="53"/>
    </row>
    <row r="872" spans="2:2" x14ac:dyDescent="0.2">
      <c r="B872" s="53"/>
    </row>
    <row r="873" spans="2:2" x14ac:dyDescent="0.2">
      <c r="B873" s="53"/>
    </row>
    <row r="874" spans="2:2" x14ac:dyDescent="0.2">
      <c r="B874" s="53"/>
    </row>
    <row r="875" spans="2:2" x14ac:dyDescent="0.2">
      <c r="B875" s="53"/>
    </row>
    <row r="876" spans="2:2" x14ac:dyDescent="0.2">
      <c r="B876" s="53"/>
    </row>
    <row r="877" spans="2:2" x14ac:dyDescent="0.2">
      <c r="B877" s="53"/>
    </row>
    <row r="878" spans="2:2" x14ac:dyDescent="0.2">
      <c r="B878" s="53"/>
    </row>
    <row r="879" spans="2:2" x14ac:dyDescent="0.2">
      <c r="B879" s="53"/>
    </row>
    <row r="880" spans="2:2" x14ac:dyDescent="0.2">
      <c r="B880" s="53"/>
    </row>
    <row r="881" spans="2:2" x14ac:dyDescent="0.2">
      <c r="B881" s="53"/>
    </row>
    <row r="882" spans="2:2" x14ac:dyDescent="0.2">
      <c r="B882" s="53"/>
    </row>
    <row r="883" spans="2:2" x14ac:dyDescent="0.2">
      <c r="B883" s="53"/>
    </row>
    <row r="884" spans="2:2" x14ac:dyDescent="0.2">
      <c r="B884" s="53"/>
    </row>
    <row r="885" spans="2:2" x14ac:dyDescent="0.2">
      <c r="B885" s="53"/>
    </row>
    <row r="886" spans="2:2" x14ac:dyDescent="0.2">
      <c r="B886" s="53"/>
    </row>
    <row r="887" spans="2:2" x14ac:dyDescent="0.2">
      <c r="B887" s="53"/>
    </row>
    <row r="888" spans="2:2" x14ac:dyDescent="0.2">
      <c r="B888" s="53"/>
    </row>
    <row r="889" spans="2:2" x14ac:dyDescent="0.2">
      <c r="B889" s="53"/>
    </row>
    <row r="890" spans="2:2" x14ac:dyDescent="0.2">
      <c r="B890" s="53"/>
    </row>
    <row r="891" spans="2:2" x14ac:dyDescent="0.2">
      <c r="B891" s="53"/>
    </row>
    <row r="892" spans="2:2" x14ac:dyDescent="0.2">
      <c r="B892" s="53"/>
    </row>
    <row r="893" spans="2:2" x14ac:dyDescent="0.2">
      <c r="B893" s="53"/>
    </row>
    <row r="894" spans="2:2" x14ac:dyDescent="0.2">
      <c r="B894" s="53"/>
    </row>
    <row r="895" spans="2:2" x14ac:dyDescent="0.2">
      <c r="B895" s="53"/>
    </row>
    <row r="896" spans="2:2" x14ac:dyDescent="0.2">
      <c r="B896" s="53"/>
    </row>
    <row r="897" spans="2:2" x14ac:dyDescent="0.2">
      <c r="B897" s="53"/>
    </row>
    <row r="898" spans="2:2" x14ac:dyDescent="0.2">
      <c r="B898" s="53"/>
    </row>
    <row r="899" spans="2:2" x14ac:dyDescent="0.2">
      <c r="B899" s="53"/>
    </row>
    <row r="900" spans="2:2" x14ac:dyDescent="0.2">
      <c r="B900" s="53"/>
    </row>
    <row r="901" spans="2:2" x14ac:dyDescent="0.2">
      <c r="B901" s="53"/>
    </row>
    <row r="902" spans="2:2" x14ac:dyDescent="0.2">
      <c r="B902" s="53"/>
    </row>
    <row r="903" spans="2:2" x14ac:dyDescent="0.2">
      <c r="B903" s="53"/>
    </row>
    <row r="904" spans="2:2" x14ac:dyDescent="0.2">
      <c r="B904" s="53"/>
    </row>
    <row r="905" spans="2:2" x14ac:dyDescent="0.2">
      <c r="B905" s="53"/>
    </row>
    <row r="906" spans="2:2" x14ac:dyDescent="0.2">
      <c r="B906" s="53"/>
    </row>
    <row r="907" spans="2:2" x14ac:dyDescent="0.2">
      <c r="B907" s="53"/>
    </row>
    <row r="908" spans="2:2" x14ac:dyDescent="0.2">
      <c r="B908" s="53"/>
    </row>
    <row r="909" spans="2:2" x14ac:dyDescent="0.2">
      <c r="B909" s="53"/>
    </row>
    <row r="910" spans="2:2" x14ac:dyDescent="0.2">
      <c r="B910" s="53"/>
    </row>
    <row r="911" spans="2:2" x14ac:dyDescent="0.2">
      <c r="B911" s="53"/>
    </row>
    <row r="912" spans="2:2" x14ac:dyDescent="0.2">
      <c r="B912" s="53"/>
    </row>
    <row r="913" spans="2:2" x14ac:dyDescent="0.2">
      <c r="B913" s="53"/>
    </row>
    <row r="914" spans="2:2" x14ac:dyDescent="0.2">
      <c r="B914" s="53"/>
    </row>
    <row r="915" spans="2:2" x14ac:dyDescent="0.2">
      <c r="B915" s="53"/>
    </row>
    <row r="916" spans="2:2" x14ac:dyDescent="0.2">
      <c r="B916" s="53"/>
    </row>
    <row r="917" spans="2:2" x14ac:dyDescent="0.2">
      <c r="B917" s="53"/>
    </row>
    <row r="918" spans="2:2" x14ac:dyDescent="0.2">
      <c r="B918" s="53"/>
    </row>
    <row r="919" spans="2:2" x14ac:dyDescent="0.2">
      <c r="B919" s="53"/>
    </row>
    <row r="920" spans="2:2" x14ac:dyDescent="0.2">
      <c r="B920" s="53"/>
    </row>
    <row r="921" spans="2:2" x14ac:dyDescent="0.2">
      <c r="B921" s="53"/>
    </row>
    <row r="922" spans="2:2" x14ac:dyDescent="0.2">
      <c r="B922" s="53"/>
    </row>
    <row r="923" spans="2:2" x14ac:dyDescent="0.2">
      <c r="B923" s="53"/>
    </row>
    <row r="924" spans="2:2" x14ac:dyDescent="0.2">
      <c r="B924" s="53"/>
    </row>
    <row r="925" spans="2:2" x14ac:dyDescent="0.2">
      <c r="B925" s="53"/>
    </row>
    <row r="926" spans="2:2" x14ac:dyDescent="0.2">
      <c r="B926" s="53"/>
    </row>
    <row r="927" spans="2:2" x14ac:dyDescent="0.2">
      <c r="B927" s="53"/>
    </row>
    <row r="928" spans="2:2" x14ac:dyDescent="0.2">
      <c r="B928" s="53"/>
    </row>
    <row r="929" spans="2:2" x14ac:dyDescent="0.2">
      <c r="B929" s="53"/>
    </row>
    <row r="930" spans="2:2" x14ac:dyDescent="0.2">
      <c r="B930" s="53"/>
    </row>
    <row r="931" spans="2:2" x14ac:dyDescent="0.2">
      <c r="B931" s="53"/>
    </row>
    <row r="932" spans="2:2" x14ac:dyDescent="0.2">
      <c r="B932" s="53"/>
    </row>
    <row r="933" spans="2:2" x14ac:dyDescent="0.2">
      <c r="B933" s="53"/>
    </row>
    <row r="934" spans="2:2" x14ac:dyDescent="0.2">
      <c r="B934" s="53"/>
    </row>
    <row r="935" spans="2:2" x14ac:dyDescent="0.2">
      <c r="B935" s="53"/>
    </row>
    <row r="936" spans="2:2" x14ac:dyDescent="0.2">
      <c r="B936" s="53"/>
    </row>
    <row r="937" spans="2:2" x14ac:dyDescent="0.2">
      <c r="B937" s="53"/>
    </row>
    <row r="938" spans="2:2" x14ac:dyDescent="0.2">
      <c r="B938" s="53"/>
    </row>
    <row r="939" spans="2:2" x14ac:dyDescent="0.2">
      <c r="B939" s="53"/>
    </row>
    <row r="940" spans="2:2" x14ac:dyDescent="0.2">
      <c r="B940" s="53"/>
    </row>
    <row r="941" spans="2:2" x14ac:dyDescent="0.2">
      <c r="B941" s="53"/>
    </row>
    <row r="942" spans="2:2" x14ac:dyDescent="0.2">
      <c r="B942" s="53"/>
    </row>
    <row r="943" spans="2:2" x14ac:dyDescent="0.2">
      <c r="B943" s="53"/>
    </row>
    <row r="944" spans="2:2" x14ac:dyDescent="0.2">
      <c r="B944" s="53"/>
    </row>
    <row r="945" spans="2:2" x14ac:dyDescent="0.2">
      <c r="B945" s="53"/>
    </row>
    <row r="946" spans="2:2" x14ac:dyDescent="0.2">
      <c r="B946" s="53"/>
    </row>
    <row r="947" spans="2:2" x14ac:dyDescent="0.2">
      <c r="B947" s="53"/>
    </row>
    <row r="948" spans="2:2" x14ac:dyDescent="0.2">
      <c r="B948" s="53"/>
    </row>
    <row r="949" spans="2:2" x14ac:dyDescent="0.2">
      <c r="B949" s="53"/>
    </row>
    <row r="950" spans="2:2" x14ac:dyDescent="0.2">
      <c r="B950" s="53"/>
    </row>
    <row r="951" spans="2:2" x14ac:dyDescent="0.2">
      <c r="B951" s="53"/>
    </row>
    <row r="952" spans="2:2" x14ac:dyDescent="0.2">
      <c r="B952" s="53"/>
    </row>
    <row r="953" spans="2:2" x14ac:dyDescent="0.2">
      <c r="B953" s="53"/>
    </row>
    <row r="954" spans="2:2" x14ac:dyDescent="0.2">
      <c r="B954" s="53"/>
    </row>
    <row r="955" spans="2:2" x14ac:dyDescent="0.2">
      <c r="B955" s="53"/>
    </row>
    <row r="956" spans="2:2" x14ac:dyDescent="0.2">
      <c r="B956" s="53"/>
    </row>
    <row r="957" spans="2:2" x14ac:dyDescent="0.2">
      <c r="B957" s="53"/>
    </row>
    <row r="958" spans="2:2" x14ac:dyDescent="0.2">
      <c r="B958" s="53"/>
    </row>
    <row r="959" spans="2:2" x14ac:dyDescent="0.2">
      <c r="B959" s="53"/>
    </row>
    <row r="960" spans="2:2" x14ac:dyDescent="0.2">
      <c r="B960" s="53"/>
    </row>
    <row r="961" spans="2:2" x14ac:dyDescent="0.2">
      <c r="B961" s="53"/>
    </row>
    <row r="962" spans="2:2" x14ac:dyDescent="0.2">
      <c r="B962" s="53"/>
    </row>
    <row r="963" spans="2:2" x14ac:dyDescent="0.2">
      <c r="B963" s="53"/>
    </row>
    <row r="964" spans="2:2" x14ac:dyDescent="0.2">
      <c r="B964" s="53"/>
    </row>
    <row r="965" spans="2:2" x14ac:dyDescent="0.2">
      <c r="B965" s="53"/>
    </row>
    <row r="966" spans="2:2" x14ac:dyDescent="0.2">
      <c r="B966" s="53"/>
    </row>
    <row r="967" spans="2:2" x14ac:dyDescent="0.2">
      <c r="B967" s="53"/>
    </row>
    <row r="968" spans="2:2" x14ac:dyDescent="0.2">
      <c r="B968" s="53"/>
    </row>
    <row r="969" spans="2:2" x14ac:dyDescent="0.2">
      <c r="B969" s="53"/>
    </row>
    <row r="970" spans="2:2" x14ac:dyDescent="0.2">
      <c r="B970" s="53"/>
    </row>
    <row r="971" spans="2:2" x14ac:dyDescent="0.2">
      <c r="B971" s="53"/>
    </row>
    <row r="972" spans="2:2" x14ac:dyDescent="0.2">
      <c r="B972" s="53"/>
    </row>
    <row r="973" spans="2:2" x14ac:dyDescent="0.2">
      <c r="B973" s="53"/>
    </row>
    <row r="974" spans="2:2" x14ac:dyDescent="0.2">
      <c r="B974" s="53"/>
    </row>
    <row r="975" spans="2:2" x14ac:dyDescent="0.2">
      <c r="B975" s="53"/>
    </row>
    <row r="976" spans="2:2" x14ac:dyDescent="0.2">
      <c r="B976" s="53"/>
    </row>
    <row r="977" spans="2:2" x14ac:dyDescent="0.2">
      <c r="B977" s="53"/>
    </row>
    <row r="978" spans="2:2" x14ac:dyDescent="0.2">
      <c r="B978" s="53"/>
    </row>
    <row r="979" spans="2:2" x14ac:dyDescent="0.2">
      <c r="B979" s="53"/>
    </row>
    <row r="980" spans="2:2" x14ac:dyDescent="0.2">
      <c r="B980" s="53"/>
    </row>
    <row r="981" spans="2:2" x14ac:dyDescent="0.2">
      <c r="B981"/>
    </row>
  </sheetData>
  <sheetProtection sheet="1" insertRows="0" deleteRows="0" selectLockedCells="1"/>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92" priority="3" stopIfTrue="1">
      <formula>AND(COUNTIF($B$6:$P$18,B6)=2,NOT(ISBLANK(B6)))</formula>
    </cfRule>
  </conditionalFormatting>
  <conditionalFormatting sqref="C17 C15 C13 C11 C9 C7 C5 G5 G7 G9 G11 G13 G15 K5 K7 K9 K11 K13 K15 O5 O7 O9 O11 O13 O15 G17 K17 O17">
    <cfRule type="expression" dxfId="91" priority="59"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xr:uid="{00000000-0002-0000-0A00-000000000000}">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28575</xdr:colOff>
                <xdr:row>0</xdr:row>
                <xdr:rowOff>95250</xdr:rowOff>
              </from>
              <to>
                <xdr:col>1</xdr:col>
                <xdr:colOff>47625</xdr:colOff>
                <xdr:row>2</xdr:row>
                <xdr:rowOff>76200</xdr:rowOff>
              </to>
            </anchor>
          </controlPr>
        </control>
      </mc:Choice>
      <mc:Fallback>
        <control shapeId="1025" r:id="rId4" name="Bowlers"/>
      </mc:Fallback>
    </mc:AlternateContent>
  </controls>
  <tableParts count="1">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X668"/>
  <sheetViews>
    <sheetView showGridLines="0" showRowColHeaders="0" view="pageBreakPreview" topLeftCell="A19" zoomScaleNormal="100" zoomScaleSheetLayoutView="100" workbookViewId="0">
      <selection activeCell="C655" sqref="C655:X655"/>
    </sheetView>
  </sheetViews>
  <sheetFormatPr defaultRowHeight="12.75" x14ac:dyDescent="0.2"/>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x14ac:dyDescent="0.2">
      <c r="A1" s="251" t="str">
        <f>TEAMS!$D$1</f>
        <v>CLUB NAME</v>
      </c>
      <c r="B1" s="251"/>
      <c r="C1" s="251"/>
      <c r="D1" s="251"/>
      <c r="E1" s="251"/>
      <c r="F1" s="251"/>
      <c r="G1" s="251"/>
      <c r="H1" s="251"/>
      <c r="I1" s="251"/>
      <c r="J1" s="251"/>
      <c r="K1" s="251"/>
      <c r="L1" s="251"/>
      <c r="M1" s="251"/>
      <c r="N1" s="251"/>
      <c r="O1" s="251"/>
      <c r="P1" s="251"/>
      <c r="Q1" s="251"/>
      <c r="R1" s="251"/>
      <c r="S1" s="251"/>
      <c r="T1" s="251"/>
      <c r="U1" s="251"/>
      <c r="V1" s="251"/>
      <c r="W1" s="251"/>
      <c r="X1" s="251"/>
    </row>
    <row r="2" spans="1:24" ht="3" customHeight="1" x14ac:dyDescent="0.2"/>
    <row r="3" spans="1:24" ht="15.75" x14ac:dyDescent="0.2">
      <c r="A3" s="252" t="str">
        <f>TEAMS!$D$3</f>
        <v>Tuesday Mens Mufti.</v>
      </c>
      <c r="B3" s="252"/>
      <c r="C3" s="252"/>
      <c r="D3" s="252"/>
      <c r="E3" s="252"/>
      <c r="F3" s="252"/>
      <c r="G3" s="252"/>
      <c r="H3" s="252"/>
      <c r="I3" s="252"/>
      <c r="J3" s="252"/>
      <c r="K3" s="252"/>
      <c r="L3" s="252"/>
      <c r="M3" s="252"/>
      <c r="N3" s="252"/>
      <c r="O3" s="252"/>
      <c r="P3" s="252"/>
      <c r="Q3" s="252"/>
      <c r="R3" s="252"/>
      <c r="S3" s="252"/>
      <c r="T3" s="252"/>
      <c r="U3" s="252"/>
      <c r="V3" s="252"/>
      <c r="W3" s="252"/>
      <c r="X3" s="252"/>
    </row>
    <row r="4" spans="1:24" ht="3" customHeight="1" x14ac:dyDescent="0.2"/>
    <row r="5" spans="1:24" ht="15.75" x14ac:dyDescent="0.25">
      <c r="C5" s="253" t="s">
        <v>2</v>
      </c>
      <c r="D5" s="253"/>
      <c r="E5" s="253"/>
      <c r="F5" s="253"/>
      <c r="G5" s="253"/>
      <c r="H5" s="3"/>
      <c r="I5" s="253" t="s">
        <v>1</v>
      </c>
      <c r="J5" s="253"/>
      <c r="K5" s="253"/>
      <c r="L5" s="253"/>
      <c r="M5" s="253"/>
      <c r="N5" s="253"/>
      <c r="O5" s="253"/>
      <c r="P5" s="253"/>
      <c r="Q5" s="253"/>
      <c r="R5" s="253"/>
      <c r="S5" s="253"/>
      <c r="T5" s="253"/>
      <c r="U5" s="253"/>
      <c r="V5" s="253"/>
      <c r="W5" s="253"/>
      <c r="X5" s="253"/>
    </row>
    <row r="6" spans="1:24" ht="3" customHeight="1" x14ac:dyDescent="0.2"/>
    <row r="7" spans="1:24" ht="17.25" customHeight="1" thickBot="1" x14ac:dyDescent="0.25">
      <c r="C7" s="254">
        <f>TEAMS!$C$5</f>
        <v>0</v>
      </c>
      <c r="D7" s="255"/>
      <c r="E7" s="255"/>
      <c r="F7" s="255"/>
      <c r="G7" s="256"/>
      <c r="I7" s="257">
        <f>TEAMS!$D$2</f>
        <v>40609</v>
      </c>
      <c r="J7" s="258"/>
      <c r="K7" s="258"/>
      <c r="L7" s="258"/>
      <c r="M7" s="258"/>
      <c r="N7" s="258"/>
      <c r="O7" s="258"/>
      <c r="P7" s="258"/>
      <c r="Q7" s="258"/>
      <c r="R7" s="258"/>
      <c r="S7" s="258"/>
      <c r="T7" s="258"/>
      <c r="U7" s="258"/>
      <c r="V7" s="258"/>
      <c r="W7" s="258"/>
      <c r="X7" s="259"/>
    </row>
    <row r="8" spans="1:24" ht="6.75" customHeight="1" thickTop="1" x14ac:dyDescent="0.2">
      <c r="A8" s="23"/>
      <c r="B8" s="24"/>
      <c r="W8" s="24"/>
    </row>
    <row r="9" spans="1:24" ht="20.45" customHeight="1" thickBot="1" x14ac:dyDescent="0.25">
      <c r="A9" s="260">
        <f>TEAMS!$B$6</f>
        <v>0</v>
      </c>
      <c r="B9" s="261"/>
      <c r="C9" s="261"/>
      <c r="D9" s="261"/>
      <c r="E9" s="261"/>
      <c r="F9" s="261"/>
      <c r="G9" s="261"/>
      <c r="H9" s="261"/>
      <c r="I9" s="261"/>
      <c r="J9" s="261"/>
      <c r="K9" s="261"/>
      <c r="L9" s="262"/>
      <c r="M9" s="263" t="s">
        <v>39</v>
      </c>
      <c r="N9" s="264"/>
      <c r="O9" s="265">
        <f>TEAMS!$D$6</f>
        <v>0</v>
      </c>
      <c r="P9" s="266"/>
      <c r="Q9" s="266"/>
      <c r="R9" s="266"/>
      <c r="S9" s="266"/>
      <c r="T9" s="266"/>
      <c r="U9" s="266"/>
      <c r="V9" s="266"/>
      <c r="W9" s="266"/>
      <c r="X9" s="267"/>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x14ac:dyDescent="0.25">
      <c r="A11" s="136"/>
      <c r="B11" s="137"/>
      <c r="C11" s="268">
        <f>TEAMS!$B$6</f>
        <v>0</v>
      </c>
      <c r="D11" s="269"/>
      <c r="E11" s="269"/>
      <c r="F11" s="269"/>
      <c r="G11" s="270"/>
      <c r="H11" s="268">
        <f>TEAMS!$D$6</f>
        <v>0</v>
      </c>
      <c r="I11" s="269"/>
      <c r="J11" s="269"/>
      <c r="K11" s="269"/>
      <c r="L11" s="270"/>
      <c r="M11" s="152"/>
      <c r="N11" s="153"/>
      <c r="O11" s="268">
        <f>TEAMS!$B$6</f>
        <v>0</v>
      </c>
      <c r="P11" s="269"/>
      <c r="Q11" s="269"/>
      <c r="R11" s="269"/>
      <c r="S11" s="270"/>
      <c r="T11" s="268">
        <f>TEAMS!$D$6</f>
        <v>0</v>
      </c>
      <c r="U11" s="269"/>
      <c r="V11" s="269"/>
      <c r="W11" s="269"/>
      <c r="X11" s="270"/>
    </row>
    <row r="12" spans="1:24" ht="13.5" customHeight="1" x14ac:dyDescent="0.25">
      <c r="A12" s="247" t="s">
        <v>15</v>
      </c>
      <c r="B12" s="247"/>
      <c r="C12" s="248" t="s">
        <v>13</v>
      </c>
      <c r="D12" s="249"/>
      <c r="E12" s="248" t="s">
        <v>14</v>
      </c>
      <c r="F12" s="250"/>
      <c r="G12" s="249"/>
      <c r="H12" s="248" t="s">
        <v>13</v>
      </c>
      <c r="I12" s="249"/>
      <c r="J12" s="248" t="s">
        <v>14</v>
      </c>
      <c r="K12" s="250"/>
      <c r="L12" s="249"/>
      <c r="M12" s="247" t="s">
        <v>15</v>
      </c>
      <c r="N12" s="247"/>
      <c r="O12" s="248" t="s">
        <v>13</v>
      </c>
      <c r="P12" s="249"/>
      <c r="Q12" s="248" t="s">
        <v>14</v>
      </c>
      <c r="R12" s="250"/>
      <c r="S12" s="249"/>
      <c r="T12" s="248" t="s">
        <v>13</v>
      </c>
      <c r="U12" s="249"/>
      <c r="V12" s="248" t="s">
        <v>14</v>
      </c>
      <c r="W12" s="250"/>
      <c r="X12" s="249"/>
    </row>
    <row r="13" spans="1:24" ht="17.25" customHeight="1" x14ac:dyDescent="0.2">
      <c r="A13" s="239">
        <v>1</v>
      </c>
      <c r="B13" s="240"/>
      <c r="C13" s="239"/>
      <c r="D13" s="240"/>
      <c r="E13" s="239"/>
      <c r="F13" s="241"/>
      <c r="G13" s="240"/>
      <c r="H13" s="239"/>
      <c r="I13" s="240"/>
      <c r="J13" s="239"/>
      <c r="K13" s="241"/>
      <c r="L13" s="240"/>
      <c r="M13" s="239">
        <v>8</v>
      </c>
      <c r="N13" s="240"/>
      <c r="O13" s="239"/>
      <c r="P13" s="240"/>
      <c r="Q13" s="239"/>
      <c r="R13" s="241"/>
      <c r="S13" s="240"/>
      <c r="T13" s="239"/>
      <c r="U13" s="240"/>
      <c r="V13" s="239"/>
      <c r="W13" s="241"/>
      <c r="X13" s="240"/>
    </row>
    <row r="14" spans="1:24" ht="17.25" customHeight="1" x14ac:dyDescent="0.2">
      <c r="A14" s="239">
        <v>2</v>
      </c>
      <c r="B14" s="240"/>
      <c r="C14" s="239"/>
      <c r="D14" s="240"/>
      <c r="E14" s="239"/>
      <c r="F14" s="241"/>
      <c r="G14" s="240"/>
      <c r="H14" s="239"/>
      <c r="I14" s="240"/>
      <c r="J14" s="239"/>
      <c r="K14" s="241"/>
      <c r="L14" s="240"/>
      <c r="M14" s="239">
        <v>9</v>
      </c>
      <c r="N14" s="240"/>
      <c r="O14" s="239"/>
      <c r="P14" s="240"/>
      <c r="Q14" s="239"/>
      <c r="R14" s="241"/>
      <c r="S14" s="240"/>
      <c r="T14" s="239"/>
      <c r="U14" s="240"/>
      <c r="V14" s="239"/>
      <c r="W14" s="241"/>
      <c r="X14" s="240"/>
    </row>
    <row r="15" spans="1:24" ht="17.25" customHeight="1" x14ac:dyDescent="0.2">
      <c r="A15" s="239">
        <v>3</v>
      </c>
      <c r="B15" s="240"/>
      <c r="C15" s="239"/>
      <c r="D15" s="240"/>
      <c r="E15" s="239"/>
      <c r="F15" s="241"/>
      <c r="G15" s="240"/>
      <c r="H15" s="239"/>
      <c r="I15" s="240"/>
      <c r="J15" s="239"/>
      <c r="K15" s="241"/>
      <c r="L15" s="240"/>
      <c r="M15" s="239">
        <v>10</v>
      </c>
      <c r="N15" s="240"/>
      <c r="O15" s="239"/>
      <c r="P15" s="240"/>
      <c r="Q15" s="239"/>
      <c r="R15" s="241"/>
      <c r="S15" s="240"/>
      <c r="T15" s="239"/>
      <c r="U15" s="240"/>
      <c r="V15" s="239"/>
      <c r="W15" s="241"/>
      <c r="X15" s="240"/>
    </row>
    <row r="16" spans="1:24" ht="17.25" customHeight="1" x14ac:dyDescent="0.2">
      <c r="A16" s="239">
        <v>4</v>
      </c>
      <c r="B16" s="240"/>
      <c r="C16" s="239"/>
      <c r="D16" s="240"/>
      <c r="E16" s="239"/>
      <c r="F16" s="241"/>
      <c r="G16" s="240"/>
      <c r="H16" s="239"/>
      <c r="I16" s="240"/>
      <c r="J16" s="239"/>
      <c r="K16" s="241"/>
      <c r="L16" s="240"/>
      <c r="M16" s="239">
        <v>11</v>
      </c>
      <c r="N16" s="240"/>
      <c r="O16" s="239"/>
      <c r="P16" s="240"/>
      <c r="Q16" s="239"/>
      <c r="R16" s="241"/>
      <c r="S16" s="240"/>
      <c r="T16" s="239"/>
      <c r="U16" s="240"/>
      <c r="V16" s="239"/>
      <c r="W16" s="241"/>
      <c r="X16" s="240"/>
    </row>
    <row r="17" spans="1:24" ht="17.25" customHeight="1" x14ac:dyDescent="0.2">
      <c r="A17" s="239">
        <v>5</v>
      </c>
      <c r="B17" s="240"/>
      <c r="C17" s="239"/>
      <c r="D17" s="240"/>
      <c r="E17" s="239"/>
      <c r="F17" s="241"/>
      <c r="G17" s="240"/>
      <c r="H17" s="239"/>
      <c r="I17" s="240"/>
      <c r="J17" s="239"/>
      <c r="K17" s="241"/>
      <c r="L17" s="240"/>
      <c r="M17" s="239">
        <v>12</v>
      </c>
      <c r="N17" s="240"/>
      <c r="O17" s="239"/>
      <c r="P17" s="240"/>
      <c r="Q17" s="239"/>
      <c r="R17" s="241"/>
      <c r="S17" s="240"/>
      <c r="T17" s="239"/>
      <c r="U17" s="240"/>
      <c r="V17" s="239"/>
      <c r="W17" s="241"/>
      <c r="X17" s="240"/>
    </row>
    <row r="18" spans="1:24" ht="17.25" customHeight="1" x14ac:dyDescent="0.2">
      <c r="A18" s="239">
        <v>6</v>
      </c>
      <c r="B18" s="240"/>
      <c r="C18" s="239"/>
      <c r="D18" s="240"/>
      <c r="E18" s="239"/>
      <c r="F18" s="241"/>
      <c r="G18" s="240"/>
      <c r="H18" s="239"/>
      <c r="I18" s="240"/>
      <c r="J18" s="239"/>
      <c r="K18" s="241"/>
      <c r="L18" s="240"/>
      <c r="M18" s="239">
        <v>13</v>
      </c>
      <c r="N18" s="240"/>
      <c r="O18" s="239"/>
      <c r="P18" s="240"/>
      <c r="Q18" s="239"/>
      <c r="R18" s="241"/>
      <c r="S18" s="240"/>
      <c r="T18" s="239"/>
      <c r="U18" s="240"/>
      <c r="V18" s="239"/>
      <c r="W18" s="241"/>
      <c r="X18" s="240"/>
    </row>
    <row r="19" spans="1:24" ht="17.25" customHeight="1" x14ac:dyDescent="0.2">
      <c r="A19" s="242">
        <v>7</v>
      </c>
      <c r="B19" s="242"/>
      <c r="C19" s="242"/>
      <c r="D19" s="242"/>
      <c r="E19" s="242"/>
      <c r="F19" s="242"/>
      <c r="G19" s="242"/>
      <c r="H19" s="242"/>
      <c r="I19" s="242"/>
      <c r="J19" s="242"/>
      <c r="K19" s="242"/>
      <c r="L19" s="242"/>
      <c r="M19" s="242">
        <v>14</v>
      </c>
      <c r="N19" s="242"/>
      <c r="O19" s="242"/>
      <c r="P19" s="242"/>
      <c r="Q19" s="242"/>
      <c r="R19" s="242"/>
      <c r="S19" s="242"/>
      <c r="T19" s="242"/>
      <c r="U19" s="242"/>
      <c r="V19" s="242"/>
      <c r="W19" s="242"/>
      <c r="X19" s="242"/>
    </row>
    <row r="20" spans="1:24" ht="15.75" customHeight="1" thickBot="1" x14ac:dyDescent="0.3">
      <c r="A20" s="138"/>
      <c r="B20" s="138"/>
      <c r="C20" s="245" t="s">
        <v>51</v>
      </c>
      <c r="D20" s="245"/>
      <c r="E20" s="245"/>
      <c r="F20" s="245"/>
      <c r="G20" s="245"/>
      <c r="H20" s="245"/>
      <c r="J20" s="246" t="s">
        <v>52</v>
      </c>
      <c r="K20" s="246"/>
      <c r="L20" s="246"/>
      <c r="M20" s="246"/>
      <c r="N20" s="246"/>
      <c r="O20" s="246"/>
      <c r="Q20" s="245" t="s">
        <v>51</v>
      </c>
      <c r="R20" s="245"/>
      <c r="S20" s="245"/>
      <c r="T20" s="245"/>
      <c r="U20" s="245"/>
      <c r="V20" s="245"/>
      <c r="W20" s="138"/>
      <c r="X20" s="138"/>
    </row>
    <row r="21" spans="1:24" ht="12" customHeight="1" thickTop="1" x14ac:dyDescent="0.2">
      <c r="A21" s="139"/>
      <c r="B21" s="139"/>
      <c r="C21" s="140"/>
      <c r="D21" s="141"/>
      <c r="E21" s="141"/>
      <c r="F21" s="141"/>
      <c r="G21" s="141"/>
      <c r="H21" s="142"/>
      <c r="J21" s="140"/>
      <c r="K21" s="141"/>
      <c r="L21" s="141"/>
      <c r="M21" s="141"/>
      <c r="N21" s="141"/>
      <c r="O21" s="142"/>
      <c r="Q21" s="140"/>
      <c r="R21" s="141"/>
      <c r="S21" s="141"/>
      <c r="T21" s="141"/>
      <c r="U21" s="141"/>
      <c r="V21" s="142"/>
      <c r="W21" s="139"/>
      <c r="X21" s="139"/>
    </row>
    <row r="22" spans="1:24" ht="15.75" customHeight="1" thickBot="1" x14ac:dyDescent="0.25">
      <c r="A22" s="139"/>
      <c r="B22" s="139"/>
      <c r="C22" s="143"/>
      <c r="D22" s="144"/>
      <c r="E22" s="144"/>
      <c r="F22" s="144"/>
      <c r="G22" s="144"/>
      <c r="H22" s="145"/>
      <c r="J22" s="143"/>
      <c r="K22" s="144"/>
      <c r="L22" s="144"/>
      <c r="M22" s="144"/>
      <c r="N22" s="144"/>
      <c r="O22" s="145"/>
      <c r="Q22" s="143"/>
      <c r="R22" s="144"/>
      <c r="S22" s="144"/>
      <c r="T22" s="144"/>
      <c r="U22" s="144"/>
      <c r="V22" s="145"/>
      <c r="W22" s="139"/>
      <c r="X22" s="139"/>
    </row>
    <row r="23" spans="1:24" ht="44.25" customHeight="1" thickTop="1" x14ac:dyDescent="0.2">
      <c r="A23" s="243" t="s">
        <v>10</v>
      </c>
      <c r="B23" s="244"/>
      <c r="C23" s="244"/>
      <c r="D23" s="244"/>
      <c r="E23" s="244"/>
      <c r="F23" s="244"/>
      <c r="G23" s="244"/>
      <c r="H23" s="244"/>
      <c r="I23" s="244"/>
      <c r="J23" s="244"/>
      <c r="K23" s="244"/>
      <c r="L23" s="244"/>
      <c r="M23" s="146"/>
      <c r="N23" s="146"/>
      <c r="O23" s="243" t="s">
        <v>10</v>
      </c>
      <c r="P23" s="243"/>
      <c r="Q23" s="243"/>
      <c r="R23" s="243"/>
      <c r="S23" s="243"/>
      <c r="T23" s="243"/>
      <c r="U23" s="243"/>
      <c r="V23" s="243"/>
      <c r="W23" s="243"/>
      <c r="X23" s="243"/>
    </row>
    <row r="24" spans="1:24" ht="18" x14ac:dyDescent="0.2">
      <c r="A24" s="251" t="str">
        <f>TEAMS!$D$1</f>
        <v>CLUB NAME</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row>
    <row r="25" spans="1:24" ht="3" customHeight="1" x14ac:dyDescent="0.2"/>
    <row r="26" spans="1:24" ht="15.75" x14ac:dyDescent="0.2">
      <c r="A26" s="252" t="str">
        <f>TEAMS!$D$3</f>
        <v>Tuesday Mens Mufti.</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row>
    <row r="27" spans="1:24" ht="3" customHeight="1" x14ac:dyDescent="0.2"/>
    <row r="28" spans="1:24" ht="15.75" x14ac:dyDescent="0.25">
      <c r="C28" s="253" t="s">
        <v>2</v>
      </c>
      <c r="D28" s="253"/>
      <c r="E28" s="253"/>
      <c r="F28" s="253"/>
      <c r="G28" s="253"/>
      <c r="H28" s="3"/>
      <c r="I28" s="253" t="s">
        <v>1</v>
      </c>
      <c r="J28" s="253"/>
      <c r="K28" s="253"/>
      <c r="L28" s="253"/>
      <c r="M28" s="253"/>
      <c r="N28" s="253"/>
      <c r="O28" s="253"/>
      <c r="P28" s="253"/>
      <c r="Q28" s="253"/>
      <c r="R28" s="253"/>
      <c r="S28" s="253"/>
      <c r="T28" s="253"/>
      <c r="U28" s="253"/>
      <c r="V28" s="253"/>
      <c r="W28" s="253"/>
      <c r="X28" s="253"/>
    </row>
    <row r="29" spans="1:24" ht="3" customHeight="1" x14ac:dyDescent="0.2"/>
    <row r="30" spans="1:24" ht="17.25" customHeight="1" thickBot="1" x14ac:dyDescent="0.25">
      <c r="C30" s="254">
        <f>TEAMS!$C$7</f>
        <v>0</v>
      </c>
      <c r="D30" s="255"/>
      <c r="E30" s="255"/>
      <c r="F30" s="255"/>
      <c r="G30" s="256"/>
      <c r="I30" s="257">
        <f>TEAMS!$D$2</f>
        <v>40609</v>
      </c>
      <c r="J30" s="258"/>
      <c r="K30" s="258"/>
      <c r="L30" s="258"/>
      <c r="M30" s="258"/>
      <c r="N30" s="258"/>
      <c r="O30" s="258"/>
      <c r="P30" s="258"/>
      <c r="Q30" s="258"/>
      <c r="R30" s="258"/>
      <c r="S30" s="258"/>
      <c r="T30" s="258"/>
      <c r="U30" s="258"/>
      <c r="V30" s="258"/>
      <c r="W30" s="258"/>
      <c r="X30" s="259"/>
    </row>
    <row r="31" spans="1:24" ht="6.75" customHeight="1" thickTop="1" x14ac:dyDescent="0.2">
      <c r="A31" s="23"/>
      <c r="B31" s="24"/>
      <c r="W31" s="24"/>
    </row>
    <row r="32" spans="1:24" ht="20.45" customHeight="1" thickBot="1" x14ac:dyDescent="0.25">
      <c r="A32" s="260">
        <f>TEAMS!$B$8</f>
        <v>0</v>
      </c>
      <c r="B32" s="261"/>
      <c r="C32" s="261"/>
      <c r="D32" s="261"/>
      <c r="E32" s="261"/>
      <c r="F32" s="261"/>
      <c r="G32" s="261"/>
      <c r="H32" s="261"/>
      <c r="I32" s="261"/>
      <c r="J32" s="261"/>
      <c r="K32" s="261"/>
      <c r="L32" s="262"/>
      <c r="M32" s="263" t="s">
        <v>39</v>
      </c>
      <c r="N32" s="264"/>
      <c r="O32" s="265">
        <f>TEAMS!$D$8</f>
        <v>0</v>
      </c>
      <c r="P32" s="266"/>
      <c r="Q32" s="266"/>
      <c r="R32" s="266"/>
      <c r="S32" s="266"/>
      <c r="T32" s="266"/>
      <c r="U32" s="266"/>
      <c r="V32" s="266"/>
      <c r="W32" s="266"/>
      <c r="X32" s="267"/>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x14ac:dyDescent="0.25">
      <c r="A34" s="136"/>
      <c r="B34" s="137"/>
      <c r="C34" s="268">
        <f>TEAMS!$B$8</f>
        <v>0</v>
      </c>
      <c r="D34" s="269"/>
      <c r="E34" s="269"/>
      <c r="F34" s="269"/>
      <c r="G34" s="270"/>
      <c r="H34" s="268">
        <f>TEAMS!$D$8</f>
        <v>0</v>
      </c>
      <c r="I34" s="269"/>
      <c r="J34" s="269"/>
      <c r="K34" s="269"/>
      <c r="L34" s="270"/>
      <c r="M34" s="152"/>
      <c r="N34" s="153"/>
      <c r="O34" s="268">
        <f>TEAMS!$B$8</f>
        <v>0</v>
      </c>
      <c r="P34" s="269"/>
      <c r="Q34" s="269"/>
      <c r="R34" s="269"/>
      <c r="S34" s="270"/>
      <c r="T34" s="268">
        <f>TEAMS!$D$8</f>
        <v>0</v>
      </c>
      <c r="U34" s="269"/>
      <c r="V34" s="269"/>
      <c r="W34" s="269"/>
      <c r="X34" s="270"/>
    </row>
    <row r="35" spans="1:24" ht="13.5" customHeight="1" x14ac:dyDescent="0.25">
      <c r="A35" s="247" t="s">
        <v>15</v>
      </c>
      <c r="B35" s="247"/>
      <c r="C35" s="248" t="s">
        <v>13</v>
      </c>
      <c r="D35" s="249"/>
      <c r="E35" s="248" t="s">
        <v>14</v>
      </c>
      <c r="F35" s="250"/>
      <c r="G35" s="249"/>
      <c r="H35" s="248" t="s">
        <v>13</v>
      </c>
      <c r="I35" s="249"/>
      <c r="J35" s="248" t="s">
        <v>14</v>
      </c>
      <c r="K35" s="250"/>
      <c r="L35" s="249"/>
      <c r="M35" s="247" t="s">
        <v>15</v>
      </c>
      <c r="N35" s="247"/>
      <c r="O35" s="248" t="s">
        <v>13</v>
      </c>
      <c r="P35" s="249"/>
      <c r="Q35" s="248" t="s">
        <v>14</v>
      </c>
      <c r="R35" s="250"/>
      <c r="S35" s="249"/>
      <c r="T35" s="248" t="s">
        <v>13</v>
      </c>
      <c r="U35" s="249"/>
      <c r="V35" s="248" t="s">
        <v>14</v>
      </c>
      <c r="W35" s="250"/>
      <c r="X35" s="249"/>
    </row>
    <row r="36" spans="1:24" ht="17.25" customHeight="1" x14ac:dyDescent="0.2">
      <c r="A36" s="239">
        <v>1</v>
      </c>
      <c r="B36" s="240"/>
      <c r="C36" s="239"/>
      <c r="D36" s="240"/>
      <c r="E36" s="239"/>
      <c r="F36" s="241"/>
      <c r="G36" s="240"/>
      <c r="H36" s="239"/>
      <c r="I36" s="240"/>
      <c r="J36" s="239"/>
      <c r="K36" s="241"/>
      <c r="L36" s="240"/>
      <c r="M36" s="239">
        <v>8</v>
      </c>
      <c r="N36" s="240"/>
      <c r="O36" s="239"/>
      <c r="P36" s="240"/>
      <c r="Q36" s="239"/>
      <c r="R36" s="241"/>
      <c r="S36" s="240"/>
      <c r="T36" s="239"/>
      <c r="U36" s="240"/>
      <c r="V36" s="239"/>
      <c r="W36" s="241"/>
      <c r="X36" s="240"/>
    </row>
    <row r="37" spans="1:24" ht="17.25" customHeight="1" x14ac:dyDescent="0.2">
      <c r="A37" s="239">
        <v>2</v>
      </c>
      <c r="B37" s="240"/>
      <c r="C37" s="239"/>
      <c r="D37" s="240"/>
      <c r="E37" s="239"/>
      <c r="F37" s="241"/>
      <c r="G37" s="240"/>
      <c r="H37" s="239"/>
      <c r="I37" s="240"/>
      <c r="J37" s="239"/>
      <c r="K37" s="241"/>
      <c r="L37" s="240"/>
      <c r="M37" s="239">
        <v>9</v>
      </c>
      <c r="N37" s="240"/>
      <c r="O37" s="239"/>
      <c r="P37" s="240"/>
      <c r="Q37" s="239"/>
      <c r="R37" s="241"/>
      <c r="S37" s="240"/>
      <c r="T37" s="239"/>
      <c r="U37" s="240"/>
      <c r="V37" s="239"/>
      <c r="W37" s="241"/>
      <c r="X37" s="240"/>
    </row>
    <row r="38" spans="1:24" ht="17.25" customHeight="1" x14ac:dyDescent="0.2">
      <c r="A38" s="239">
        <v>3</v>
      </c>
      <c r="B38" s="240"/>
      <c r="C38" s="239"/>
      <c r="D38" s="240"/>
      <c r="E38" s="239"/>
      <c r="F38" s="241"/>
      <c r="G38" s="240"/>
      <c r="H38" s="239"/>
      <c r="I38" s="240"/>
      <c r="J38" s="239"/>
      <c r="K38" s="241"/>
      <c r="L38" s="240"/>
      <c r="M38" s="239">
        <v>10</v>
      </c>
      <c r="N38" s="240"/>
      <c r="O38" s="239"/>
      <c r="P38" s="240"/>
      <c r="Q38" s="239"/>
      <c r="R38" s="241"/>
      <c r="S38" s="240"/>
      <c r="T38" s="239"/>
      <c r="U38" s="240"/>
      <c r="V38" s="239"/>
      <c r="W38" s="241"/>
      <c r="X38" s="240"/>
    </row>
    <row r="39" spans="1:24" ht="17.25" customHeight="1" x14ac:dyDescent="0.2">
      <c r="A39" s="239">
        <v>4</v>
      </c>
      <c r="B39" s="240"/>
      <c r="C39" s="239"/>
      <c r="D39" s="240"/>
      <c r="E39" s="239"/>
      <c r="F39" s="241"/>
      <c r="G39" s="240"/>
      <c r="H39" s="239"/>
      <c r="I39" s="240"/>
      <c r="J39" s="239"/>
      <c r="K39" s="241"/>
      <c r="L39" s="240"/>
      <c r="M39" s="239">
        <v>11</v>
      </c>
      <c r="N39" s="240"/>
      <c r="O39" s="239"/>
      <c r="P39" s="240"/>
      <c r="Q39" s="239"/>
      <c r="R39" s="241"/>
      <c r="S39" s="240"/>
      <c r="T39" s="239"/>
      <c r="U39" s="240"/>
      <c r="V39" s="239"/>
      <c r="W39" s="241"/>
      <c r="X39" s="240"/>
    </row>
    <row r="40" spans="1:24" ht="17.25" customHeight="1" x14ac:dyDescent="0.2">
      <c r="A40" s="239">
        <v>5</v>
      </c>
      <c r="B40" s="240"/>
      <c r="C40" s="239"/>
      <c r="D40" s="240"/>
      <c r="E40" s="239"/>
      <c r="F40" s="241"/>
      <c r="G40" s="240"/>
      <c r="H40" s="239"/>
      <c r="I40" s="240"/>
      <c r="J40" s="239"/>
      <c r="K40" s="241"/>
      <c r="L40" s="240"/>
      <c r="M40" s="239">
        <v>12</v>
      </c>
      <c r="N40" s="240"/>
      <c r="O40" s="239"/>
      <c r="P40" s="240"/>
      <c r="Q40" s="239"/>
      <c r="R40" s="241"/>
      <c r="S40" s="240"/>
      <c r="T40" s="239"/>
      <c r="U40" s="240"/>
      <c r="V40" s="239"/>
      <c r="W40" s="241"/>
      <c r="X40" s="240"/>
    </row>
    <row r="41" spans="1:24" ht="17.25" customHeight="1" x14ac:dyDescent="0.2">
      <c r="A41" s="239">
        <v>6</v>
      </c>
      <c r="B41" s="240"/>
      <c r="C41" s="239"/>
      <c r="D41" s="240"/>
      <c r="E41" s="239"/>
      <c r="F41" s="241"/>
      <c r="G41" s="240"/>
      <c r="H41" s="239"/>
      <c r="I41" s="240"/>
      <c r="J41" s="239"/>
      <c r="K41" s="241"/>
      <c r="L41" s="240"/>
      <c r="M41" s="239">
        <v>13</v>
      </c>
      <c r="N41" s="240"/>
      <c r="O41" s="239"/>
      <c r="P41" s="240"/>
      <c r="Q41" s="239"/>
      <c r="R41" s="241"/>
      <c r="S41" s="240"/>
      <c r="T41" s="239"/>
      <c r="U41" s="240"/>
      <c r="V41" s="239"/>
      <c r="W41" s="241"/>
      <c r="X41" s="240"/>
    </row>
    <row r="42" spans="1:24" ht="17.25" customHeight="1" x14ac:dyDescent="0.2">
      <c r="A42" s="242">
        <v>7</v>
      </c>
      <c r="B42" s="242"/>
      <c r="C42" s="242"/>
      <c r="D42" s="242"/>
      <c r="E42" s="242"/>
      <c r="F42" s="242"/>
      <c r="G42" s="242"/>
      <c r="H42" s="242"/>
      <c r="I42" s="242"/>
      <c r="J42" s="242"/>
      <c r="K42" s="242"/>
      <c r="L42" s="242"/>
      <c r="M42" s="242">
        <v>14</v>
      </c>
      <c r="N42" s="242"/>
      <c r="O42" s="242"/>
      <c r="P42" s="242"/>
      <c r="Q42" s="242"/>
      <c r="R42" s="242"/>
      <c r="S42" s="242"/>
      <c r="T42" s="242"/>
      <c r="U42" s="242"/>
      <c r="V42" s="242"/>
      <c r="W42" s="242"/>
      <c r="X42" s="242"/>
    </row>
    <row r="43" spans="1:24" ht="15.75" customHeight="1" thickBot="1" x14ac:dyDescent="0.3">
      <c r="A43" s="138"/>
      <c r="B43" s="138"/>
      <c r="C43" s="245" t="s">
        <v>51</v>
      </c>
      <c r="D43" s="245"/>
      <c r="E43" s="245"/>
      <c r="F43" s="245"/>
      <c r="G43" s="245"/>
      <c r="H43" s="245"/>
      <c r="J43" s="246" t="s">
        <v>52</v>
      </c>
      <c r="K43" s="246"/>
      <c r="L43" s="246"/>
      <c r="M43" s="246"/>
      <c r="N43" s="246"/>
      <c r="O43" s="246"/>
      <c r="Q43" s="245" t="s">
        <v>51</v>
      </c>
      <c r="R43" s="245"/>
      <c r="S43" s="245"/>
      <c r="T43" s="245"/>
      <c r="U43" s="245"/>
      <c r="V43" s="245"/>
      <c r="W43" s="138"/>
      <c r="X43" s="138"/>
    </row>
    <row r="44" spans="1:24" ht="12" customHeight="1" thickTop="1" x14ac:dyDescent="0.2">
      <c r="A44" s="139"/>
      <c r="B44" s="139"/>
      <c r="C44" s="140"/>
      <c r="D44" s="141"/>
      <c r="E44" s="141"/>
      <c r="F44" s="141"/>
      <c r="G44" s="141"/>
      <c r="H44" s="142"/>
      <c r="J44" s="140"/>
      <c r="K44" s="141"/>
      <c r="L44" s="141"/>
      <c r="M44" s="141"/>
      <c r="N44" s="141"/>
      <c r="O44" s="142"/>
      <c r="Q44" s="140"/>
      <c r="R44" s="141"/>
      <c r="S44" s="141"/>
      <c r="T44" s="141"/>
      <c r="U44" s="141"/>
      <c r="V44" s="142"/>
      <c r="W44" s="139"/>
      <c r="X44" s="139"/>
    </row>
    <row r="45" spans="1:24" ht="15.75" customHeight="1" thickBot="1" x14ac:dyDescent="0.25">
      <c r="A45" s="139"/>
      <c r="B45" s="139"/>
      <c r="C45" s="143"/>
      <c r="D45" s="144"/>
      <c r="E45" s="144"/>
      <c r="F45" s="144"/>
      <c r="G45" s="144"/>
      <c r="H45" s="145"/>
      <c r="J45" s="143"/>
      <c r="K45" s="144"/>
      <c r="L45" s="144"/>
      <c r="M45" s="144"/>
      <c r="N45" s="144"/>
      <c r="O45" s="145"/>
      <c r="Q45" s="143"/>
      <c r="R45" s="144"/>
      <c r="S45" s="144"/>
      <c r="T45" s="144"/>
      <c r="U45" s="144"/>
      <c r="V45" s="145"/>
      <c r="W45" s="139"/>
      <c r="X45" s="139"/>
    </row>
    <row r="46" spans="1:24" ht="44.25" customHeight="1" thickTop="1" x14ac:dyDescent="0.2">
      <c r="A46" s="243" t="s">
        <v>10</v>
      </c>
      <c r="B46" s="244"/>
      <c r="C46" s="244"/>
      <c r="D46" s="244"/>
      <c r="E46" s="244"/>
      <c r="F46" s="244"/>
      <c r="G46" s="244"/>
      <c r="H46" s="244"/>
      <c r="I46" s="244"/>
      <c r="J46" s="244"/>
      <c r="K46" s="244"/>
      <c r="L46" s="244"/>
      <c r="M46" s="146"/>
      <c r="N46" s="146"/>
      <c r="O46" s="243" t="s">
        <v>10</v>
      </c>
      <c r="P46" s="243"/>
      <c r="Q46" s="243"/>
      <c r="R46" s="243"/>
      <c r="S46" s="243"/>
      <c r="T46" s="243"/>
      <c r="U46" s="243"/>
      <c r="V46" s="243"/>
      <c r="W46" s="243"/>
      <c r="X46" s="243"/>
    </row>
    <row r="47" spans="1:24" ht="18" x14ac:dyDescent="0.2">
      <c r="A47" s="251" t="str">
        <f>TEAMS!$D$1</f>
        <v>CLUB NAME</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row>
    <row r="48" spans="1:24" ht="3" customHeight="1" x14ac:dyDescent="0.2"/>
    <row r="49" spans="1:24" ht="15.75" x14ac:dyDescent="0.2">
      <c r="A49" s="252" t="str">
        <f>TEAMS!$D$3</f>
        <v>Tuesday Mens Mufti.</v>
      </c>
      <c r="B49" s="252"/>
      <c r="C49" s="252"/>
      <c r="D49" s="252"/>
      <c r="E49" s="252"/>
      <c r="F49" s="252"/>
      <c r="G49" s="252"/>
      <c r="H49" s="252"/>
      <c r="I49" s="252"/>
      <c r="J49" s="252"/>
      <c r="K49" s="252"/>
      <c r="L49" s="252"/>
      <c r="M49" s="252"/>
      <c r="N49" s="252"/>
      <c r="O49" s="252"/>
      <c r="P49" s="252"/>
      <c r="Q49" s="252"/>
      <c r="R49" s="252"/>
      <c r="S49" s="252"/>
      <c r="T49" s="252"/>
      <c r="U49" s="252"/>
      <c r="V49" s="252"/>
      <c r="W49" s="252"/>
      <c r="X49" s="252"/>
    </row>
    <row r="50" spans="1:24" ht="3" customHeight="1" x14ac:dyDescent="0.2"/>
    <row r="51" spans="1:24" ht="15.75" x14ac:dyDescent="0.25">
      <c r="C51" s="253" t="s">
        <v>2</v>
      </c>
      <c r="D51" s="253"/>
      <c r="E51" s="253"/>
      <c r="F51" s="253"/>
      <c r="G51" s="253"/>
      <c r="H51" s="3"/>
      <c r="I51" s="253" t="s">
        <v>1</v>
      </c>
      <c r="J51" s="253"/>
      <c r="K51" s="253"/>
      <c r="L51" s="253"/>
      <c r="M51" s="253"/>
      <c r="N51" s="253"/>
      <c r="O51" s="253"/>
      <c r="P51" s="253"/>
      <c r="Q51" s="253"/>
      <c r="R51" s="253"/>
      <c r="S51" s="253"/>
      <c r="T51" s="253"/>
      <c r="U51" s="253"/>
      <c r="V51" s="253"/>
      <c r="W51" s="253"/>
      <c r="X51" s="253"/>
    </row>
    <row r="52" spans="1:24" ht="3" customHeight="1" x14ac:dyDescent="0.2"/>
    <row r="53" spans="1:24" ht="17.25" customHeight="1" thickBot="1" x14ac:dyDescent="0.25">
      <c r="C53" s="254">
        <f>TEAMS!$C$9</f>
        <v>0</v>
      </c>
      <c r="D53" s="255"/>
      <c r="E53" s="255"/>
      <c r="F53" s="255"/>
      <c r="G53" s="256"/>
      <c r="I53" s="257">
        <f>TEAMS!$D$2</f>
        <v>40609</v>
      </c>
      <c r="J53" s="258"/>
      <c r="K53" s="258"/>
      <c r="L53" s="258"/>
      <c r="M53" s="258"/>
      <c r="N53" s="258"/>
      <c r="O53" s="258"/>
      <c r="P53" s="258"/>
      <c r="Q53" s="258"/>
      <c r="R53" s="258"/>
      <c r="S53" s="258"/>
      <c r="T53" s="258"/>
      <c r="U53" s="258"/>
      <c r="V53" s="258"/>
      <c r="W53" s="258"/>
      <c r="X53" s="259"/>
    </row>
    <row r="54" spans="1:24" ht="6.75" customHeight="1" thickTop="1" x14ac:dyDescent="0.2">
      <c r="A54" s="23"/>
      <c r="B54" s="24"/>
      <c r="W54" s="24"/>
    </row>
    <row r="55" spans="1:24" ht="20.45" customHeight="1" thickBot="1" x14ac:dyDescent="0.25">
      <c r="A55" s="260">
        <f>TEAMS!$B$10</f>
        <v>0</v>
      </c>
      <c r="B55" s="261"/>
      <c r="C55" s="261"/>
      <c r="D55" s="261"/>
      <c r="E55" s="261"/>
      <c r="F55" s="261"/>
      <c r="G55" s="261"/>
      <c r="H55" s="261"/>
      <c r="I55" s="261"/>
      <c r="J55" s="261"/>
      <c r="K55" s="261"/>
      <c r="L55" s="262"/>
      <c r="M55" s="263" t="s">
        <v>39</v>
      </c>
      <c r="N55" s="264"/>
      <c r="O55" s="265">
        <f>TEAMS!$D$10</f>
        <v>0</v>
      </c>
      <c r="P55" s="266"/>
      <c r="Q55" s="266"/>
      <c r="R55" s="266"/>
      <c r="S55" s="266"/>
      <c r="T55" s="266"/>
      <c r="U55" s="266"/>
      <c r="V55" s="266"/>
      <c r="W55" s="266"/>
      <c r="X55" s="267"/>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x14ac:dyDescent="0.25">
      <c r="A57" s="136"/>
      <c r="B57" s="137"/>
      <c r="C57" s="268">
        <f>TEAMS!$B$10</f>
        <v>0</v>
      </c>
      <c r="D57" s="269"/>
      <c r="E57" s="269"/>
      <c r="F57" s="269"/>
      <c r="G57" s="270"/>
      <c r="H57" s="268">
        <f>TEAMS!$D$10</f>
        <v>0</v>
      </c>
      <c r="I57" s="269"/>
      <c r="J57" s="269"/>
      <c r="K57" s="269"/>
      <c r="L57" s="270"/>
      <c r="M57" s="152"/>
      <c r="N57" s="153"/>
      <c r="O57" s="268">
        <f>TEAMS!$B$10</f>
        <v>0</v>
      </c>
      <c r="P57" s="269"/>
      <c r="Q57" s="269"/>
      <c r="R57" s="269"/>
      <c r="S57" s="270"/>
      <c r="T57" s="268">
        <f>TEAMS!$D$10</f>
        <v>0</v>
      </c>
      <c r="U57" s="269"/>
      <c r="V57" s="269"/>
      <c r="W57" s="269"/>
      <c r="X57" s="270"/>
    </row>
    <row r="58" spans="1:24" ht="13.5" customHeight="1" x14ac:dyDescent="0.25">
      <c r="A58" s="247" t="s">
        <v>15</v>
      </c>
      <c r="B58" s="247"/>
      <c r="C58" s="248" t="s">
        <v>13</v>
      </c>
      <c r="D58" s="249"/>
      <c r="E58" s="248" t="s">
        <v>14</v>
      </c>
      <c r="F58" s="250"/>
      <c r="G58" s="249"/>
      <c r="H58" s="248" t="s">
        <v>13</v>
      </c>
      <c r="I58" s="249"/>
      <c r="J58" s="248" t="s">
        <v>14</v>
      </c>
      <c r="K58" s="250"/>
      <c r="L58" s="249"/>
      <c r="M58" s="247" t="s">
        <v>15</v>
      </c>
      <c r="N58" s="247"/>
      <c r="O58" s="248" t="s">
        <v>13</v>
      </c>
      <c r="P58" s="249"/>
      <c r="Q58" s="248" t="s">
        <v>14</v>
      </c>
      <c r="R58" s="250"/>
      <c r="S58" s="249"/>
      <c r="T58" s="248" t="s">
        <v>13</v>
      </c>
      <c r="U58" s="249"/>
      <c r="V58" s="248" t="s">
        <v>14</v>
      </c>
      <c r="W58" s="250"/>
      <c r="X58" s="249"/>
    </row>
    <row r="59" spans="1:24" ht="17.25" customHeight="1" x14ac:dyDescent="0.2">
      <c r="A59" s="239">
        <v>1</v>
      </c>
      <c r="B59" s="240"/>
      <c r="C59" s="239"/>
      <c r="D59" s="240"/>
      <c r="E59" s="239"/>
      <c r="F59" s="241"/>
      <c r="G59" s="240"/>
      <c r="H59" s="239"/>
      <c r="I59" s="240"/>
      <c r="J59" s="239"/>
      <c r="K59" s="241"/>
      <c r="L59" s="240"/>
      <c r="M59" s="239">
        <v>8</v>
      </c>
      <c r="N59" s="240"/>
      <c r="O59" s="239"/>
      <c r="P59" s="240"/>
      <c r="Q59" s="239"/>
      <c r="R59" s="241"/>
      <c r="S59" s="240"/>
      <c r="T59" s="239"/>
      <c r="U59" s="240"/>
      <c r="V59" s="239"/>
      <c r="W59" s="241"/>
      <c r="X59" s="240"/>
    </row>
    <row r="60" spans="1:24" ht="17.25" customHeight="1" x14ac:dyDescent="0.2">
      <c r="A60" s="239">
        <v>2</v>
      </c>
      <c r="B60" s="240"/>
      <c r="C60" s="239"/>
      <c r="D60" s="240"/>
      <c r="E60" s="239"/>
      <c r="F60" s="241"/>
      <c r="G60" s="240"/>
      <c r="H60" s="239"/>
      <c r="I60" s="240"/>
      <c r="J60" s="239"/>
      <c r="K60" s="241"/>
      <c r="L60" s="240"/>
      <c r="M60" s="239">
        <v>9</v>
      </c>
      <c r="N60" s="240"/>
      <c r="O60" s="239"/>
      <c r="P60" s="240"/>
      <c r="Q60" s="239"/>
      <c r="R60" s="241"/>
      <c r="S60" s="240"/>
      <c r="T60" s="239"/>
      <c r="U60" s="240"/>
      <c r="V60" s="239"/>
      <c r="W60" s="241"/>
      <c r="X60" s="240"/>
    </row>
    <row r="61" spans="1:24" ht="17.25" customHeight="1" x14ac:dyDescent="0.2">
      <c r="A61" s="239">
        <v>3</v>
      </c>
      <c r="B61" s="240"/>
      <c r="C61" s="239"/>
      <c r="D61" s="240"/>
      <c r="E61" s="239"/>
      <c r="F61" s="241"/>
      <c r="G61" s="240"/>
      <c r="H61" s="239"/>
      <c r="I61" s="240"/>
      <c r="J61" s="239"/>
      <c r="K61" s="241"/>
      <c r="L61" s="240"/>
      <c r="M61" s="239">
        <v>10</v>
      </c>
      <c r="N61" s="240"/>
      <c r="O61" s="239"/>
      <c r="P61" s="240"/>
      <c r="Q61" s="239"/>
      <c r="R61" s="241"/>
      <c r="S61" s="240"/>
      <c r="T61" s="239"/>
      <c r="U61" s="240"/>
      <c r="V61" s="239"/>
      <c r="W61" s="241"/>
      <c r="X61" s="240"/>
    </row>
    <row r="62" spans="1:24" ht="17.25" customHeight="1" x14ac:dyDescent="0.2">
      <c r="A62" s="239">
        <v>4</v>
      </c>
      <c r="B62" s="240"/>
      <c r="C62" s="239"/>
      <c r="D62" s="240"/>
      <c r="E62" s="239"/>
      <c r="F62" s="241"/>
      <c r="G62" s="240"/>
      <c r="H62" s="239"/>
      <c r="I62" s="240"/>
      <c r="J62" s="239"/>
      <c r="K62" s="241"/>
      <c r="L62" s="240"/>
      <c r="M62" s="239">
        <v>11</v>
      </c>
      <c r="N62" s="240"/>
      <c r="O62" s="239"/>
      <c r="P62" s="240"/>
      <c r="Q62" s="239"/>
      <c r="R62" s="241"/>
      <c r="S62" s="240"/>
      <c r="T62" s="239"/>
      <c r="U62" s="240"/>
      <c r="V62" s="239"/>
      <c r="W62" s="241"/>
      <c r="X62" s="240"/>
    </row>
    <row r="63" spans="1:24" ht="17.25" customHeight="1" x14ac:dyDescent="0.2">
      <c r="A63" s="239">
        <v>5</v>
      </c>
      <c r="B63" s="240"/>
      <c r="C63" s="239"/>
      <c r="D63" s="240"/>
      <c r="E63" s="239"/>
      <c r="F63" s="241"/>
      <c r="G63" s="240"/>
      <c r="H63" s="239"/>
      <c r="I63" s="240"/>
      <c r="J63" s="239"/>
      <c r="K63" s="241"/>
      <c r="L63" s="240"/>
      <c r="M63" s="239">
        <v>12</v>
      </c>
      <c r="N63" s="240"/>
      <c r="O63" s="239"/>
      <c r="P63" s="240"/>
      <c r="Q63" s="239"/>
      <c r="R63" s="241"/>
      <c r="S63" s="240"/>
      <c r="T63" s="239"/>
      <c r="U63" s="240"/>
      <c r="V63" s="239"/>
      <c r="W63" s="241"/>
      <c r="X63" s="240"/>
    </row>
    <row r="64" spans="1:24" ht="17.25" customHeight="1" x14ac:dyDescent="0.2">
      <c r="A64" s="239">
        <v>6</v>
      </c>
      <c r="B64" s="240"/>
      <c r="C64" s="239"/>
      <c r="D64" s="240"/>
      <c r="E64" s="239"/>
      <c r="F64" s="241"/>
      <c r="G64" s="240"/>
      <c r="H64" s="239"/>
      <c r="I64" s="240"/>
      <c r="J64" s="239"/>
      <c r="K64" s="241"/>
      <c r="L64" s="240"/>
      <c r="M64" s="239">
        <v>13</v>
      </c>
      <c r="N64" s="240"/>
      <c r="O64" s="239"/>
      <c r="P64" s="240"/>
      <c r="Q64" s="239"/>
      <c r="R64" s="241"/>
      <c r="S64" s="240"/>
      <c r="T64" s="239"/>
      <c r="U64" s="240"/>
      <c r="V64" s="239"/>
      <c r="W64" s="241"/>
      <c r="X64" s="240"/>
    </row>
    <row r="65" spans="1:24" ht="17.25" customHeight="1" x14ac:dyDescent="0.2">
      <c r="A65" s="242">
        <v>7</v>
      </c>
      <c r="B65" s="242"/>
      <c r="C65" s="242"/>
      <c r="D65" s="242"/>
      <c r="E65" s="242"/>
      <c r="F65" s="242"/>
      <c r="G65" s="242"/>
      <c r="H65" s="242"/>
      <c r="I65" s="242"/>
      <c r="J65" s="242"/>
      <c r="K65" s="242"/>
      <c r="L65" s="242"/>
      <c r="M65" s="242">
        <v>14</v>
      </c>
      <c r="N65" s="242"/>
      <c r="O65" s="242"/>
      <c r="P65" s="242"/>
      <c r="Q65" s="242"/>
      <c r="R65" s="242"/>
      <c r="S65" s="242"/>
      <c r="T65" s="242"/>
      <c r="U65" s="242"/>
      <c r="V65" s="242"/>
      <c r="W65" s="242"/>
      <c r="X65" s="242"/>
    </row>
    <row r="66" spans="1:24" ht="15.75" customHeight="1" thickBot="1" x14ac:dyDescent="0.3">
      <c r="A66" s="138"/>
      <c r="B66" s="138"/>
      <c r="C66" s="245" t="s">
        <v>51</v>
      </c>
      <c r="D66" s="245"/>
      <c r="E66" s="245"/>
      <c r="F66" s="245"/>
      <c r="G66" s="245"/>
      <c r="H66" s="245"/>
      <c r="J66" s="246" t="s">
        <v>52</v>
      </c>
      <c r="K66" s="246"/>
      <c r="L66" s="246"/>
      <c r="M66" s="246"/>
      <c r="N66" s="246"/>
      <c r="O66" s="246"/>
      <c r="Q66" s="245" t="s">
        <v>51</v>
      </c>
      <c r="R66" s="245"/>
      <c r="S66" s="245"/>
      <c r="T66" s="245"/>
      <c r="U66" s="245"/>
      <c r="V66" s="245"/>
      <c r="W66" s="138"/>
      <c r="X66" s="138"/>
    </row>
    <row r="67" spans="1:24" ht="12" customHeight="1" thickTop="1" x14ac:dyDescent="0.2">
      <c r="A67" s="139"/>
      <c r="B67" s="139"/>
      <c r="C67" s="140"/>
      <c r="D67" s="141"/>
      <c r="E67" s="141"/>
      <c r="F67" s="141"/>
      <c r="G67" s="141"/>
      <c r="H67" s="142"/>
      <c r="J67" s="140"/>
      <c r="K67" s="141"/>
      <c r="L67" s="141"/>
      <c r="M67" s="141"/>
      <c r="N67" s="141"/>
      <c r="O67" s="142"/>
      <c r="Q67" s="140"/>
      <c r="R67" s="141"/>
      <c r="S67" s="141"/>
      <c r="T67" s="141"/>
      <c r="U67" s="141"/>
      <c r="V67" s="142"/>
      <c r="W67" s="139"/>
      <c r="X67" s="139"/>
    </row>
    <row r="68" spans="1:24" ht="15.75" customHeight="1" thickBot="1" x14ac:dyDescent="0.25">
      <c r="A68" s="139"/>
      <c r="B68" s="139"/>
      <c r="C68" s="143"/>
      <c r="D68" s="144"/>
      <c r="E68" s="144"/>
      <c r="F68" s="144"/>
      <c r="G68" s="144"/>
      <c r="H68" s="145"/>
      <c r="J68" s="143"/>
      <c r="K68" s="144"/>
      <c r="L68" s="144"/>
      <c r="M68" s="144"/>
      <c r="N68" s="144"/>
      <c r="O68" s="145"/>
      <c r="Q68" s="143"/>
      <c r="R68" s="144"/>
      <c r="S68" s="144"/>
      <c r="T68" s="144"/>
      <c r="U68" s="144"/>
      <c r="V68" s="145"/>
      <c r="W68" s="139"/>
      <c r="X68" s="139"/>
    </row>
    <row r="69" spans="1:24" ht="44.25" customHeight="1" thickTop="1" x14ac:dyDescent="0.2">
      <c r="A69" s="243" t="s">
        <v>10</v>
      </c>
      <c r="B69" s="244"/>
      <c r="C69" s="244"/>
      <c r="D69" s="244"/>
      <c r="E69" s="244"/>
      <c r="F69" s="244"/>
      <c r="G69" s="244"/>
      <c r="H69" s="244"/>
      <c r="I69" s="244"/>
      <c r="J69" s="244"/>
      <c r="K69" s="244"/>
      <c r="L69" s="244"/>
      <c r="M69" s="146"/>
      <c r="N69" s="146"/>
      <c r="O69" s="243" t="s">
        <v>10</v>
      </c>
      <c r="P69" s="243"/>
      <c r="Q69" s="243"/>
      <c r="R69" s="243"/>
      <c r="S69" s="243"/>
      <c r="T69" s="243"/>
      <c r="U69" s="243"/>
      <c r="V69" s="243"/>
      <c r="W69" s="243"/>
      <c r="X69" s="243"/>
    </row>
    <row r="70" spans="1:24" ht="18" x14ac:dyDescent="0.2">
      <c r="A70" s="251" t="str">
        <f>TEAMS!$D$1</f>
        <v>CLUB NAME</v>
      </c>
      <c r="B70" s="251"/>
      <c r="C70" s="251"/>
      <c r="D70" s="251"/>
      <c r="E70" s="251"/>
      <c r="F70" s="251"/>
      <c r="G70" s="251"/>
      <c r="H70" s="251"/>
      <c r="I70" s="251"/>
      <c r="J70" s="251"/>
      <c r="K70" s="251"/>
      <c r="L70" s="251"/>
      <c r="M70" s="251"/>
      <c r="N70" s="251"/>
      <c r="O70" s="251"/>
      <c r="P70" s="251"/>
      <c r="Q70" s="251"/>
      <c r="R70" s="251"/>
      <c r="S70" s="251"/>
      <c r="T70" s="251"/>
      <c r="U70" s="251"/>
      <c r="V70" s="251"/>
      <c r="W70" s="251"/>
      <c r="X70" s="251"/>
    </row>
    <row r="71" spans="1:24" ht="3" customHeight="1" x14ac:dyDescent="0.2"/>
    <row r="72" spans="1:24" ht="15.75" x14ac:dyDescent="0.2">
      <c r="A72" s="252" t="str">
        <f>TEAMS!$D$3</f>
        <v>Tuesday Mens Mufti.</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row>
    <row r="73" spans="1:24" ht="3" customHeight="1" x14ac:dyDescent="0.2"/>
    <row r="74" spans="1:24" ht="15.75" x14ac:dyDescent="0.25">
      <c r="C74" s="253" t="s">
        <v>2</v>
      </c>
      <c r="D74" s="253"/>
      <c r="E74" s="253"/>
      <c r="F74" s="253"/>
      <c r="G74" s="253"/>
      <c r="H74" s="3"/>
      <c r="I74" s="253" t="s">
        <v>1</v>
      </c>
      <c r="J74" s="253"/>
      <c r="K74" s="253"/>
      <c r="L74" s="253"/>
      <c r="M74" s="253"/>
      <c r="N74" s="253"/>
      <c r="O74" s="253"/>
      <c r="P74" s="253"/>
      <c r="Q74" s="253"/>
      <c r="R74" s="253"/>
      <c r="S74" s="253"/>
      <c r="T74" s="253"/>
      <c r="U74" s="253"/>
      <c r="V74" s="253"/>
      <c r="W74" s="253"/>
      <c r="X74" s="253"/>
    </row>
    <row r="75" spans="1:24" ht="3" customHeight="1" x14ac:dyDescent="0.2"/>
    <row r="76" spans="1:24" ht="17.25" customHeight="1" thickBot="1" x14ac:dyDescent="0.25">
      <c r="C76" s="254">
        <f>TEAMS!$C$11</f>
        <v>0</v>
      </c>
      <c r="D76" s="255"/>
      <c r="E76" s="255"/>
      <c r="F76" s="255"/>
      <c r="G76" s="256"/>
      <c r="I76" s="257">
        <f>TEAMS!$D$2</f>
        <v>40609</v>
      </c>
      <c r="J76" s="258"/>
      <c r="K76" s="258"/>
      <c r="L76" s="258"/>
      <c r="M76" s="258"/>
      <c r="N76" s="258"/>
      <c r="O76" s="258"/>
      <c r="P76" s="258"/>
      <c r="Q76" s="258"/>
      <c r="R76" s="258"/>
      <c r="S76" s="258"/>
      <c r="T76" s="258"/>
      <c r="U76" s="258"/>
      <c r="V76" s="258"/>
      <c r="W76" s="258"/>
      <c r="X76" s="259"/>
    </row>
    <row r="77" spans="1:24" ht="6.75" customHeight="1" thickTop="1" x14ac:dyDescent="0.2">
      <c r="A77" s="23"/>
      <c r="B77" s="24"/>
      <c r="W77" s="24"/>
    </row>
    <row r="78" spans="1:24" ht="20.45" customHeight="1" thickBot="1" x14ac:dyDescent="0.25">
      <c r="A78" s="260">
        <f>TEAMS!$B$12</f>
        <v>0</v>
      </c>
      <c r="B78" s="261"/>
      <c r="C78" s="261"/>
      <c r="D78" s="261"/>
      <c r="E78" s="261"/>
      <c r="F78" s="261"/>
      <c r="G78" s="261"/>
      <c r="H78" s="261"/>
      <c r="I78" s="261"/>
      <c r="J78" s="261"/>
      <c r="K78" s="261"/>
      <c r="L78" s="262"/>
      <c r="M78" s="263" t="s">
        <v>39</v>
      </c>
      <c r="N78" s="264"/>
      <c r="O78" s="265">
        <f>TEAMS!$D$12</f>
        <v>0</v>
      </c>
      <c r="P78" s="266"/>
      <c r="Q78" s="266"/>
      <c r="R78" s="266"/>
      <c r="S78" s="266"/>
      <c r="T78" s="266"/>
      <c r="U78" s="266"/>
      <c r="V78" s="266"/>
      <c r="W78" s="266"/>
      <c r="X78" s="267"/>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x14ac:dyDescent="0.25">
      <c r="A80" s="136"/>
      <c r="B80" s="137"/>
      <c r="C80" s="268">
        <f>TEAMS!$B$12</f>
        <v>0</v>
      </c>
      <c r="D80" s="269"/>
      <c r="E80" s="269"/>
      <c r="F80" s="269"/>
      <c r="G80" s="270"/>
      <c r="H80" s="268">
        <f>TEAMS!$D$12</f>
        <v>0</v>
      </c>
      <c r="I80" s="269"/>
      <c r="J80" s="269"/>
      <c r="K80" s="269"/>
      <c r="L80" s="270"/>
      <c r="M80" s="152"/>
      <c r="N80" s="153"/>
      <c r="O80" s="268">
        <f>TEAMS!$B$12</f>
        <v>0</v>
      </c>
      <c r="P80" s="269"/>
      <c r="Q80" s="269"/>
      <c r="R80" s="269"/>
      <c r="S80" s="270"/>
      <c r="T80" s="268">
        <f>TEAMS!$D$12</f>
        <v>0</v>
      </c>
      <c r="U80" s="269"/>
      <c r="V80" s="269"/>
      <c r="W80" s="269"/>
      <c r="X80" s="270"/>
    </row>
    <row r="81" spans="1:24" ht="13.5" customHeight="1" x14ac:dyDescent="0.25">
      <c r="A81" s="247" t="s">
        <v>15</v>
      </c>
      <c r="B81" s="247"/>
      <c r="C81" s="248" t="s">
        <v>13</v>
      </c>
      <c r="D81" s="249"/>
      <c r="E81" s="248" t="s">
        <v>14</v>
      </c>
      <c r="F81" s="250"/>
      <c r="G81" s="249"/>
      <c r="H81" s="248" t="s">
        <v>13</v>
      </c>
      <c r="I81" s="249"/>
      <c r="J81" s="248" t="s">
        <v>14</v>
      </c>
      <c r="K81" s="250"/>
      <c r="L81" s="249"/>
      <c r="M81" s="247" t="s">
        <v>15</v>
      </c>
      <c r="N81" s="247"/>
      <c r="O81" s="248" t="s">
        <v>13</v>
      </c>
      <c r="P81" s="249"/>
      <c r="Q81" s="248" t="s">
        <v>14</v>
      </c>
      <c r="R81" s="250"/>
      <c r="S81" s="249"/>
      <c r="T81" s="248" t="s">
        <v>13</v>
      </c>
      <c r="U81" s="249"/>
      <c r="V81" s="248" t="s">
        <v>14</v>
      </c>
      <c r="W81" s="250"/>
      <c r="X81" s="249"/>
    </row>
    <row r="82" spans="1:24" ht="17.25" customHeight="1" x14ac:dyDescent="0.2">
      <c r="A82" s="239">
        <v>1</v>
      </c>
      <c r="B82" s="240"/>
      <c r="C82" s="239"/>
      <c r="D82" s="240"/>
      <c r="E82" s="239"/>
      <c r="F82" s="241"/>
      <c r="G82" s="240"/>
      <c r="H82" s="239"/>
      <c r="I82" s="240"/>
      <c r="J82" s="239"/>
      <c r="K82" s="241"/>
      <c r="L82" s="240"/>
      <c r="M82" s="239">
        <v>8</v>
      </c>
      <c r="N82" s="240"/>
      <c r="O82" s="239"/>
      <c r="P82" s="240"/>
      <c r="Q82" s="239"/>
      <c r="R82" s="241"/>
      <c r="S82" s="240"/>
      <c r="T82" s="239"/>
      <c r="U82" s="240"/>
      <c r="V82" s="239"/>
      <c r="W82" s="241"/>
      <c r="X82" s="240"/>
    </row>
    <row r="83" spans="1:24" ht="17.25" customHeight="1" x14ac:dyDescent="0.2">
      <c r="A83" s="239">
        <v>2</v>
      </c>
      <c r="B83" s="240"/>
      <c r="C83" s="239"/>
      <c r="D83" s="240"/>
      <c r="E83" s="239"/>
      <c r="F83" s="241"/>
      <c r="G83" s="240"/>
      <c r="H83" s="239"/>
      <c r="I83" s="240"/>
      <c r="J83" s="239"/>
      <c r="K83" s="241"/>
      <c r="L83" s="240"/>
      <c r="M83" s="239">
        <v>9</v>
      </c>
      <c r="N83" s="240"/>
      <c r="O83" s="239"/>
      <c r="P83" s="240"/>
      <c r="Q83" s="239"/>
      <c r="R83" s="241"/>
      <c r="S83" s="240"/>
      <c r="T83" s="239"/>
      <c r="U83" s="240"/>
      <c r="V83" s="239"/>
      <c r="W83" s="241"/>
      <c r="X83" s="240"/>
    </row>
    <row r="84" spans="1:24" ht="17.25" customHeight="1" x14ac:dyDescent="0.2">
      <c r="A84" s="239">
        <v>3</v>
      </c>
      <c r="B84" s="240"/>
      <c r="C84" s="239"/>
      <c r="D84" s="240"/>
      <c r="E84" s="239"/>
      <c r="F84" s="241"/>
      <c r="G84" s="240"/>
      <c r="H84" s="239"/>
      <c r="I84" s="240"/>
      <c r="J84" s="239"/>
      <c r="K84" s="241"/>
      <c r="L84" s="240"/>
      <c r="M84" s="239">
        <v>10</v>
      </c>
      <c r="N84" s="240"/>
      <c r="O84" s="239"/>
      <c r="P84" s="240"/>
      <c r="Q84" s="239"/>
      <c r="R84" s="241"/>
      <c r="S84" s="240"/>
      <c r="T84" s="239"/>
      <c r="U84" s="240"/>
      <c r="V84" s="239"/>
      <c r="W84" s="241"/>
      <c r="X84" s="240"/>
    </row>
    <row r="85" spans="1:24" ht="17.25" customHeight="1" x14ac:dyDescent="0.2">
      <c r="A85" s="239">
        <v>4</v>
      </c>
      <c r="B85" s="240"/>
      <c r="C85" s="239"/>
      <c r="D85" s="240"/>
      <c r="E85" s="239"/>
      <c r="F85" s="241"/>
      <c r="G85" s="240"/>
      <c r="H85" s="239"/>
      <c r="I85" s="240"/>
      <c r="J85" s="239"/>
      <c r="K85" s="241"/>
      <c r="L85" s="240"/>
      <c r="M85" s="239">
        <v>11</v>
      </c>
      <c r="N85" s="240"/>
      <c r="O85" s="239"/>
      <c r="P85" s="240"/>
      <c r="Q85" s="239"/>
      <c r="R85" s="241"/>
      <c r="S85" s="240"/>
      <c r="T85" s="239"/>
      <c r="U85" s="240"/>
      <c r="V85" s="239"/>
      <c r="W85" s="241"/>
      <c r="X85" s="240"/>
    </row>
    <row r="86" spans="1:24" ht="17.25" customHeight="1" x14ac:dyDescent="0.2">
      <c r="A86" s="239">
        <v>5</v>
      </c>
      <c r="B86" s="240"/>
      <c r="C86" s="239"/>
      <c r="D86" s="240"/>
      <c r="E86" s="239"/>
      <c r="F86" s="241"/>
      <c r="G86" s="240"/>
      <c r="H86" s="239"/>
      <c r="I86" s="240"/>
      <c r="J86" s="239"/>
      <c r="K86" s="241"/>
      <c r="L86" s="240"/>
      <c r="M86" s="239">
        <v>12</v>
      </c>
      <c r="N86" s="240"/>
      <c r="O86" s="239"/>
      <c r="P86" s="240"/>
      <c r="Q86" s="239"/>
      <c r="R86" s="241"/>
      <c r="S86" s="240"/>
      <c r="T86" s="239"/>
      <c r="U86" s="240"/>
      <c r="V86" s="239"/>
      <c r="W86" s="241"/>
      <c r="X86" s="240"/>
    </row>
    <row r="87" spans="1:24" ht="17.25" customHeight="1" x14ac:dyDescent="0.2">
      <c r="A87" s="239">
        <v>6</v>
      </c>
      <c r="B87" s="240"/>
      <c r="C87" s="239"/>
      <c r="D87" s="240"/>
      <c r="E87" s="239"/>
      <c r="F87" s="241"/>
      <c r="G87" s="240"/>
      <c r="H87" s="239"/>
      <c r="I87" s="240"/>
      <c r="J87" s="239"/>
      <c r="K87" s="241"/>
      <c r="L87" s="240"/>
      <c r="M87" s="239">
        <v>13</v>
      </c>
      <c r="N87" s="240"/>
      <c r="O87" s="239"/>
      <c r="P87" s="240"/>
      <c r="Q87" s="239"/>
      <c r="R87" s="241"/>
      <c r="S87" s="240"/>
      <c r="T87" s="239"/>
      <c r="U87" s="240"/>
      <c r="V87" s="239"/>
      <c r="W87" s="241"/>
      <c r="X87" s="240"/>
    </row>
    <row r="88" spans="1:24" ht="17.25" customHeight="1" x14ac:dyDescent="0.2">
      <c r="A88" s="242">
        <v>7</v>
      </c>
      <c r="B88" s="242"/>
      <c r="C88" s="242"/>
      <c r="D88" s="242"/>
      <c r="E88" s="242"/>
      <c r="F88" s="242"/>
      <c r="G88" s="242"/>
      <c r="H88" s="242"/>
      <c r="I88" s="242"/>
      <c r="J88" s="242"/>
      <c r="K88" s="242"/>
      <c r="L88" s="242"/>
      <c r="M88" s="242">
        <v>14</v>
      </c>
      <c r="N88" s="242"/>
      <c r="O88" s="242"/>
      <c r="P88" s="242"/>
      <c r="Q88" s="242"/>
      <c r="R88" s="242"/>
      <c r="S88" s="242"/>
      <c r="T88" s="242"/>
      <c r="U88" s="242"/>
      <c r="V88" s="242"/>
      <c r="W88" s="242"/>
      <c r="X88" s="242"/>
    </row>
    <row r="89" spans="1:24" ht="15.75" customHeight="1" thickBot="1" x14ac:dyDescent="0.3">
      <c r="A89" s="138"/>
      <c r="B89" s="138"/>
      <c r="C89" s="245" t="s">
        <v>51</v>
      </c>
      <c r="D89" s="245"/>
      <c r="E89" s="245"/>
      <c r="F89" s="245"/>
      <c r="G89" s="245"/>
      <c r="H89" s="245"/>
      <c r="J89" s="246" t="s">
        <v>52</v>
      </c>
      <c r="K89" s="246"/>
      <c r="L89" s="246"/>
      <c r="M89" s="246"/>
      <c r="N89" s="246"/>
      <c r="O89" s="246"/>
      <c r="Q89" s="245" t="s">
        <v>51</v>
      </c>
      <c r="R89" s="245"/>
      <c r="S89" s="245"/>
      <c r="T89" s="245"/>
      <c r="U89" s="245"/>
      <c r="V89" s="245"/>
      <c r="W89" s="138"/>
      <c r="X89" s="138"/>
    </row>
    <row r="90" spans="1:24" ht="12" customHeight="1" thickTop="1" x14ac:dyDescent="0.2">
      <c r="A90" s="139"/>
      <c r="B90" s="139"/>
      <c r="C90" s="140"/>
      <c r="D90" s="141"/>
      <c r="E90" s="141"/>
      <c r="F90" s="141"/>
      <c r="G90" s="141"/>
      <c r="H90" s="142"/>
      <c r="J90" s="140"/>
      <c r="K90" s="141"/>
      <c r="L90" s="141"/>
      <c r="M90" s="141"/>
      <c r="N90" s="141"/>
      <c r="O90" s="142"/>
      <c r="Q90" s="140"/>
      <c r="R90" s="141"/>
      <c r="S90" s="141"/>
      <c r="T90" s="141"/>
      <c r="U90" s="141"/>
      <c r="V90" s="142"/>
      <c r="W90" s="139"/>
      <c r="X90" s="139"/>
    </row>
    <row r="91" spans="1:24" ht="15.75" customHeight="1" thickBot="1" x14ac:dyDescent="0.25">
      <c r="A91" s="139"/>
      <c r="B91" s="139"/>
      <c r="C91" s="143"/>
      <c r="D91" s="144"/>
      <c r="E91" s="144"/>
      <c r="F91" s="144"/>
      <c r="G91" s="144"/>
      <c r="H91" s="145"/>
      <c r="J91" s="143"/>
      <c r="K91" s="144"/>
      <c r="L91" s="144"/>
      <c r="M91" s="144"/>
      <c r="N91" s="144"/>
      <c r="O91" s="145"/>
      <c r="Q91" s="143"/>
      <c r="R91" s="144"/>
      <c r="S91" s="144"/>
      <c r="T91" s="144"/>
      <c r="U91" s="144"/>
      <c r="V91" s="145"/>
      <c r="W91" s="139"/>
      <c r="X91" s="139"/>
    </row>
    <row r="92" spans="1:24" ht="44.25" customHeight="1" thickTop="1" x14ac:dyDescent="0.2">
      <c r="A92" s="243" t="s">
        <v>10</v>
      </c>
      <c r="B92" s="244"/>
      <c r="C92" s="244"/>
      <c r="D92" s="244"/>
      <c r="E92" s="244"/>
      <c r="F92" s="244"/>
      <c r="G92" s="244"/>
      <c r="H92" s="244"/>
      <c r="I92" s="244"/>
      <c r="J92" s="244"/>
      <c r="K92" s="244"/>
      <c r="L92" s="244"/>
      <c r="M92" s="146"/>
      <c r="N92" s="146"/>
      <c r="O92" s="243" t="s">
        <v>10</v>
      </c>
      <c r="P92" s="243"/>
      <c r="Q92" s="243"/>
      <c r="R92" s="243"/>
      <c r="S92" s="243"/>
      <c r="T92" s="243"/>
      <c r="U92" s="243"/>
      <c r="V92" s="243"/>
      <c r="W92" s="243"/>
      <c r="X92" s="243"/>
    </row>
    <row r="93" spans="1:24" ht="18" x14ac:dyDescent="0.2">
      <c r="A93" s="251" t="str">
        <f>TEAMS!$D$1</f>
        <v>CLUB NAME</v>
      </c>
      <c r="B93" s="251"/>
      <c r="C93" s="251"/>
      <c r="D93" s="251"/>
      <c r="E93" s="251"/>
      <c r="F93" s="251"/>
      <c r="G93" s="251"/>
      <c r="H93" s="251"/>
      <c r="I93" s="251"/>
      <c r="J93" s="251"/>
      <c r="K93" s="251"/>
      <c r="L93" s="251"/>
      <c r="M93" s="251"/>
      <c r="N93" s="251"/>
      <c r="O93" s="251"/>
      <c r="P93" s="251"/>
      <c r="Q93" s="251"/>
      <c r="R93" s="251"/>
      <c r="S93" s="251"/>
      <c r="T93" s="251"/>
      <c r="U93" s="251"/>
      <c r="V93" s="251"/>
      <c r="W93" s="251"/>
      <c r="X93" s="251"/>
    </row>
    <row r="94" spans="1:24" ht="3" customHeight="1" x14ac:dyDescent="0.2"/>
    <row r="95" spans="1:24" ht="15.75" x14ac:dyDescent="0.2">
      <c r="A95" s="252" t="str">
        <f>TEAMS!$D$3</f>
        <v>Tuesday Mens Mufti.</v>
      </c>
      <c r="B95" s="252"/>
      <c r="C95" s="252"/>
      <c r="D95" s="252"/>
      <c r="E95" s="252"/>
      <c r="F95" s="252"/>
      <c r="G95" s="252"/>
      <c r="H95" s="252"/>
      <c r="I95" s="252"/>
      <c r="J95" s="252"/>
      <c r="K95" s="252"/>
      <c r="L95" s="252"/>
      <c r="M95" s="252"/>
      <c r="N95" s="252"/>
      <c r="O95" s="252"/>
      <c r="P95" s="252"/>
      <c r="Q95" s="252"/>
      <c r="R95" s="252"/>
      <c r="S95" s="252"/>
      <c r="T95" s="252"/>
      <c r="U95" s="252"/>
      <c r="V95" s="252"/>
      <c r="W95" s="252"/>
      <c r="X95" s="252"/>
    </row>
    <row r="96" spans="1:24" ht="3" customHeight="1" x14ac:dyDescent="0.2"/>
    <row r="97" spans="1:24" ht="15.75" x14ac:dyDescent="0.25">
      <c r="C97" s="253" t="s">
        <v>2</v>
      </c>
      <c r="D97" s="253"/>
      <c r="E97" s="253"/>
      <c r="F97" s="253"/>
      <c r="G97" s="253"/>
      <c r="H97" s="3"/>
      <c r="I97" s="253" t="s">
        <v>1</v>
      </c>
      <c r="J97" s="253"/>
      <c r="K97" s="253"/>
      <c r="L97" s="253"/>
      <c r="M97" s="253"/>
      <c r="N97" s="253"/>
      <c r="O97" s="253"/>
      <c r="P97" s="253"/>
      <c r="Q97" s="253"/>
      <c r="R97" s="253"/>
      <c r="S97" s="253"/>
      <c r="T97" s="253"/>
      <c r="U97" s="253"/>
      <c r="V97" s="253"/>
      <c r="W97" s="253"/>
      <c r="X97" s="253"/>
    </row>
    <row r="98" spans="1:24" ht="3" customHeight="1" x14ac:dyDescent="0.2"/>
    <row r="99" spans="1:24" ht="17.25" customHeight="1" thickBot="1" x14ac:dyDescent="0.25">
      <c r="C99" s="254">
        <f>TEAMS!$C$13</f>
        <v>0</v>
      </c>
      <c r="D99" s="255"/>
      <c r="E99" s="255"/>
      <c r="F99" s="255"/>
      <c r="G99" s="256"/>
      <c r="I99" s="257">
        <f>TEAMS!$D$2</f>
        <v>40609</v>
      </c>
      <c r="J99" s="258"/>
      <c r="K99" s="258"/>
      <c r="L99" s="258"/>
      <c r="M99" s="258"/>
      <c r="N99" s="258"/>
      <c r="O99" s="258"/>
      <c r="P99" s="258"/>
      <c r="Q99" s="258"/>
      <c r="R99" s="258"/>
      <c r="S99" s="258"/>
      <c r="T99" s="258"/>
      <c r="U99" s="258"/>
      <c r="V99" s="258"/>
      <c r="W99" s="258"/>
      <c r="X99" s="259"/>
    </row>
    <row r="100" spans="1:24" ht="6.75" customHeight="1" thickTop="1" x14ac:dyDescent="0.2">
      <c r="A100" s="23"/>
      <c r="B100" s="24"/>
      <c r="W100" s="24"/>
    </row>
    <row r="101" spans="1:24" ht="20.45" customHeight="1" thickBot="1" x14ac:dyDescent="0.25">
      <c r="A101" s="260">
        <f>TEAMS!$B$14</f>
        <v>0</v>
      </c>
      <c r="B101" s="261"/>
      <c r="C101" s="261"/>
      <c r="D101" s="261"/>
      <c r="E101" s="261"/>
      <c r="F101" s="261"/>
      <c r="G101" s="261"/>
      <c r="H101" s="261"/>
      <c r="I101" s="261"/>
      <c r="J101" s="261"/>
      <c r="K101" s="261"/>
      <c r="L101" s="262"/>
      <c r="M101" s="263" t="s">
        <v>39</v>
      </c>
      <c r="N101" s="264"/>
      <c r="O101" s="265">
        <f>TEAMS!$D$14</f>
        <v>0</v>
      </c>
      <c r="P101" s="266"/>
      <c r="Q101" s="266"/>
      <c r="R101" s="266"/>
      <c r="S101" s="266"/>
      <c r="T101" s="266"/>
      <c r="U101" s="266"/>
      <c r="V101" s="266"/>
      <c r="W101" s="266"/>
      <c r="X101" s="267"/>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x14ac:dyDescent="0.25">
      <c r="A103" s="136"/>
      <c r="B103" s="137"/>
      <c r="C103" s="268">
        <f>TEAMS!$B$14</f>
        <v>0</v>
      </c>
      <c r="D103" s="269"/>
      <c r="E103" s="269"/>
      <c r="F103" s="269"/>
      <c r="G103" s="270"/>
      <c r="H103" s="268">
        <f>TEAMS!$D$14</f>
        <v>0</v>
      </c>
      <c r="I103" s="269"/>
      <c r="J103" s="269"/>
      <c r="K103" s="269"/>
      <c r="L103" s="270"/>
      <c r="M103" s="152"/>
      <c r="N103" s="153"/>
      <c r="O103" s="268">
        <f>TEAMS!$B$14</f>
        <v>0</v>
      </c>
      <c r="P103" s="269"/>
      <c r="Q103" s="269"/>
      <c r="R103" s="269"/>
      <c r="S103" s="270"/>
      <c r="T103" s="268">
        <f>TEAMS!$D$14</f>
        <v>0</v>
      </c>
      <c r="U103" s="269"/>
      <c r="V103" s="269"/>
      <c r="W103" s="269"/>
      <c r="X103" s="270"/>
    </row>
    <row r="104" spans="1:24" ht="13.5" customHeight="1" x14ac:dyDescent="0.25">
      <c r="A104" s="247" t="s">
        <v>15</v>
      </c>
      <c r="B104" s="247"/>
      <c r="C104" s="248" t="s">
        <v>13</v>
      </c>
      <c r="D104" s="249"/>
      <c r="E104" s="248" t="s">
        <v>14</v>
      </c>
      <c r="F104" s="250"/>
      <c r="G104" s="249"/>
      <c r="H104" s="248" t="s">
        <v>13</v>
      </c>
      <c r="I104" s="249"/>
      <c r="J104" s="248" t="s">
        <v>14</v>
      </c>
      <c r="K104" s="250"/>
      <c r="L104" s="249"/>
      <c r="M104" s="247" t="s">
        <v>15</v>
      </c>
      <c r="N104" s="247"/>
      <c r="O104" s="248" t="s">
        <v>13</v>
      </c>
      <c r="P104" s="249"/>
      <c r="Q104" s="248" t="s">
        <v>14</v>
      </c>
      <c r="R104" s="250"/>
      <c r="S104" s="249"/>
      <c r="T104" s="248" t="s">
        <v>13</v>
      </c>
      <c r="U104" s="249"/>
      <c r="V104" s="248" t="s">
        <v>14</v>
      </c>
      <c r="W104" s="250"/>
      <c r="X104" s="249"/>
    </row>
    <row r="105" spans="1:24" ht="17.25" customHeight="1" x14ac:dyDescent="0.2">
      <c r="A105" s="239">
        <v>1</v>
      </c>
      <c r="B105" s="240"/>
      <c r="C105" s="239"/>
      <c r="D105" s="240"/>
      <c r="E105" s="239"/>
      <c r="F105" s="241"/>
      <c r="G105" s="240"/>
      <c r="H105" s="239"/>
      <c r="I105" s="240"/>
      <c r="J105" s="239"/>
      <c r="K105" s="241"/>
      <c r="L105" s="240"/>
      <c r="M105" s="239">
        <v>8</v>
      </c>
      <c r="N105" s="240"/>
      <c r="O105" s="239"/>
      <c r="P105" s="240"/>
      <c r="Q105" s="239"/>
      <c r="R105" s="241"/>
      <c r="S105" s="240"/>
      <c r="T105" s="239"/>
      <c r="U105" s="240"/>
      <c r="V105" s="239"/>
      <c r="W105" s="241"/>
      <c r="X105" s="240"/>
    </row>
    <row r="106" spans="1:24" ht="17.25" customHeight="1" x14ac:dyDescent="0.2">
      <c r="A106" s="239">
        <v>2</v>
      </c>
      <c r="B106" s="240"/>
      <c r="C106" s="239"/>
      <c r="D106" s="240"/>
      <c r="E106" s="239"/>
      <c r="F106" s="241"/>
      <c r="G106" s="240"/>
      <c r="H106" s="239"/>
      <c r="I106" s="240"/>
      <c r="J106" s="239"/>
      <c r="K106" s="241"/>
      <c r="L106" s="240"/>
      <c r="M106" s="239">
        <v>9</v>
      </c>
      <c r="N106" s="240"/>
      <c r="O106" s="239"/>
      <c r="P106" s="240"/>
      <c r="Q106" s="239"/>
      <c r="R106" s="241"/>
      <c r="S106" s="240"/>
      <c r="T106" s="239"/>
      <c r="U106" s="240"/>
      <c r="V106" s="239"/>
      <c r="W106" s="241"/>
      <c r="X106" s="240"/>
    </row>
    <row r="107" spans="1:24" ht="17.25" customHeight="1" x14ac:dyDescent="0.2">
      <c r="A107" s="239">
        <v>3</v>
      </c>
      <c r="B107" s="240"/>
      <c r="C107" s="239"/>
      <c r="D107" s="240"/>
      <c r="E107" s="239"/>
      <c r="F107" s="241"/>
      <c r="G107" s="240"/>
      <c r="H107" s="239"/>
      <c r="I107" s="240"/>
      <c r="J107" s="239"/>
      <c r="K107" s="241"/>
      <c r="L107" s="240"/>
      <c r="M107" s="239">
        <v>10</v>
      </c>
      <c r="N107" s="240"/>
      <c r="O107" s="239"/>
      <c r="P107" s="240"/>
      <c r="Q107" s="239"/>
      <c r="R107" s="241"/>
      <c r="S107" s="240"/>
      <c r="T107" s="239"/>
      <c r="U107" s="240"/>
      <c r="V107" s="239"/>
      <c r="W107" s="241"/>
      <c r="X107" s="240"/>
    </row>
    <row r="108" spans="1:24" ht="17.25" customHeight="1" x14ac:dyDescent="0.2">
      <c r="A108" s="239">
        <v>4</v>
      </c>
      <c r="B108" s="240"/>
      <c r="C108" s="239"/>
      <c r="D108" s="240"/>
      <c r="E108" s="239"/>
      <c r="F108" s="241"/>
      <c r="G108" s="240"/>
      <c r="H108" s="239"/>
      <c r="I108" s="240"/>
      <c r="J108" s="239"/>
      <c r="K108" s="241"/>
      <c r="L108" s="240"/>
      <c r="M108" s="239">
        <v>11</v>
      </c>
      <c r="N108" s="240"/>
      <c r="O108" s="239"/>
      <c r="P108" s="240"/>
      <c r="Q108" s="239"/>
      <c r="R108" s="241"/>
      <c r="S108" s="240"/>
      <c r="T108" s="239"/>
      <c r="U108" s="240"/>
      <c r="V108" s="239"/>
      <c r="W108" s="241"/>
      <c r="X108" s="240"/>
    </row>
    <row r="109" spans="1:24" ht="17.25" customHeight="1" x14ac:dyDescent="0.2">
      <c r="A109" s="239">
        <v>5</v>
      </c>
      <c r="B109" s="240"/>
      <c r="C109" s="239"/>
      <c r="D109" s="240"/>
      <c r="E109" s="239"/>
      <c r="F109" s="241"/>
      <c r="G109" s="240"/>
      <c r="H109" s="239"/>
      <c r="I109" s="240"/>
      <c r="J109" s="239"/>
      <c r="K109" s="241"/>
      <c r="L109" s="240"/>
      <c r="M109" s="239">
        <v>12</v>
      </c>
      <c r="N109" s="240"/>
      <c r="O109" s="239"/>
      <c r="P109" s="240"/>
      <c r="Q109" s="239"/>
      <c r="R109" s="241"/>
      <c r="S109" s="240"/>
      <c r="T109" s="239"/>
      <c r="U109" s="240"/>
      <c r="V109" s="239"/>
      <c r="W109" s="241"/>
      <c r="X109" s="240"/>
    </row>
    <row r="110" spans="1:24" ht="17.25" customHeight="1" x14ac:dyDescent="0.2">
      <c r="A110" s="239">
        <v>6</v>
      </c>
      <c r="B110" s="240"/>
      <c r="C110" s="239"/>
      <c r="D110" s="240"/>
      <c r="E110" s="239"/>
      <c r="F110" s="241"/>
      <c r="G110" s="240"/>
      <c r="H110" s="239"/>
      <c r="I110" s="240"/>
      <c r="J110" s="239"/>
      <c r="K110" s="241"/>
      <c r="L110" s="240"/>
      <c r="M110" s="239">
        <v>13</v>
      </c>
      <c r="N110" s="240"/>
      <c r="O110" s="239"/>
      <c r="P110" s="240"/>
      <c r="Q110" s="239"/>
      <c r="R110" s="241"/>
      <c r="S110" s="240"/>
      <c r="T110" s="239"/>
      <c r="U110" s="240"/>
      <c r="V110" s="239"/>
      <c r="W110" s="241"/>
      <c r="X110" s="240"/>
    </row>
    <row r="111" spans="1:24" ht="17.25" customHeight="1" x14ac:dyDescent="0.2">
      <c r="A111" s="242">
        <v>7</v>
      </c>
      <c r="B111" s="242"/>
      <c r="C111" s="242"/>
      <c r="D111" s="242"/>
      <c r="E111" s="242"/>
      <c r="F111" s="242"/>
      <c r="G111" s="242"/>
      <c r="H111" s="242"/>
      <c r="I111" s="242"/>
      <c r="J111" s="242"/>
      <c r="K111" s="242"/>
      <c r="L111" s="242"/>
      <c r="M111" s="242">
        <v>14</v>
      </c>
      <c r="N111" s="242"/>
      <c r="O111" s="242"/>
      <c r="P111" s="242"/>
      <c r="Q111" s="242"/>
      <c r="R111" s="242"/>
      <c r="S111" s="242"/>
      <c r="T111" s="242"/>
      <c r="U111" s="242"/>
      <c r="V111" s="242"/>
      <c r="W111" s="242"/>
      <c r="X111" s="242"/>
    </row>
    <row r="112" spans="1:24" ht="15.75" customHeight="1" thickBot="1" x14ac:dyDescent="0.3">
      <c r="A112" s="138"/>
      <c r="B112" s="138"/>
      <c r="C112" s="245" t="s">
        <v>51</v>
      </c>
      <c r="D112" s="245"/>
      <c r="E112" s="245"/>
      <c r="F112" s="245"/>
      <c r="G112" s="245"/>
      <c r="H112" s="245"/>
      <c r="J112" s="246" t="s">
        <v>52</v>
      </c>
      <c r="K112" s="246"/>
      <c r="L112" s="246"/>
      <c r="M112" s="246"/>
      <c r="N112" s="246"/>
      <c r="O112" s="246"/>
      <c r="Q112" s="245" t="s">
        <v>51</v>
      </c>
      <c r="R112" s="245"/>
      <c r="S112" s="245"/>
      <c r="T112" s="245"/>
      <c r="U112" s="245"/>
      <c r="V112" s="245"/>
      <c r="W112" s="138"/>
      <c r="X112" s="138"/>
    </row>
    <row r="113" spans="1:24" ht="12" customHeight="1" thickTop="1" x14ac:dyDescent="0.2">
      <c r="A113" s="139"/>
      <c r="B113" s="139"/>
      <c r="C113" s="140"/>
      <c r="D113" s="141"/>
      <c r="E113" s="141"/>
      <c r="F113" s="141"/>
      <c r="G113" s="141"/>
      <c r="H113" s="142"/>
      <c r="J113" s="140"/>
      <c r="K113" s="141"/>
      <c r="L113" s="141"/>
      <c r="M113" s="141"/>
      <c r="N113" s="141"/>
      <c r="O113" s="142"/>
      <c r="Q113" s="140"/>
      <c r="R113" s="141"/>
      <c r="S113" s="141"/>
      <c r="T113" s="141"/>
      <c r="U113" s="141"/>
      <c r="V113" s="142"/>
      <c r="W113" s="139"/>
      <c r="X113" s="139"/>
    </row>
    <row r="114" spans="1:24" ht="15.75" customHeight="1" thickBot="1" x14ac:dyDescent="0.25">
      <c r="A114" s="139"/>
      <c r="B114" s="139"/>
      <c r="C114" s="143"/>
      <c r="D114" s="144"/>
      <c r="E114" s="144"/>
      <c r="F114" s="144"/>
      <c r="G114" s="144"/>
      <c r="H114" s="145"/>
      <c r="J114" s="143"/>
      <c r="K114" s="144"/>
      <c r="L114" s="144"/>
      <c r="M114" s="144"/>
      <c r="N114" s="144"/>
      <c r="O114" s="145"/>
      <c r="Q114" s="143"/>
      <c r="R114" s="144"/>
      <c r="S114" s="144"/>
      <c r="T114" s="144"/>
      <c r="U114" s="144"/>
      <c r="V114" s="145"/>
      <c r="W114" s="139"/>
      <c r="X114" s="139"/>
    </row>
    <row r="115" spans="1:24" ht="44.25" customHeight="1" thickTop="1" x14ac:dyDescent="0.2">
      <c r="A115" s="243" t="s">
        <v>10</v>
      </c>
      <c r="B115" s="244"/>
      <c r="C115" s="244"/>
      <c r="D115" s="244"/>
      <c r="E115" s="244"/>
      <c r="F115" s="244"/>
      <c r="G115" s="244"/>
      <c r="H115" s="244"/>
      <c r="I115" s="244"/>
      <c r="J115" s="244"/>
      <c r="K115" s="244"/>
      <c r="L115" s="244"/>
      <c r="M115" s="146"/>
      <c r="N115" s="146"/>
      <c r="O115" s="243" t="s">
        <v>10</v>
      </c>
      <c r="P115" s="243"/>
      <c r="Q115" s="243"/>
      <c r="R115" s="243"/>
      <c r="S115" s="243"/>
      <c r="T115" s="243"/>
      <c r="U115" s="243"/>
      <c r="V115" s="243"/>
      <c r="W115" s="243"/>
      <c r="X115" s="243"/>
    </row>
    <row r="116" spans="1:24" ht="18" x14ac:dyDescent="0.2">
      <c r="A116" s="251" t="str">
        <f>TEAMS!$D$1</f>
        <v>CLUB NAME</v>
      </c>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row>
    <row r="117" spans="1:24" ht="3" customHeight="1" x14ac:dyDescent="0.2"/>
    <row r="118" spans="1:24" ht="15.75" x14ac:dyDescent="0.2">
      <c r="A118" s="252" t="str">
        <f>TEAMS!$D$3</f>
        <v>Tuesday Mens Mufti.</v>
      </c>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row>
    <row r="119" spans="1:24" ht="3" customHeight="1" x14ac:dyDescent="0.2"/>
    <row r="120" spans="1:24" ht="15.75" x14ac:dyDescent="0.25">
      <c r="C120" s="253" t="s">
        <v>2</v>
      </c>
      <c r="D120" s="253"/>
      <c r="E120" s="253"/>
      <c r="F120" s="253"/>
      <c r="G120" s="253"/>
      <c r="H120" s="3"/>
      <c r="I120" s="253" t="s">
        <v>1</v>
      </c>
      <c r="J120" s="253"/>
      <c r="K120" s="253"/>
      <c r="L120" s="253"/>
      <c r="M120" s="253"/>
      <c r="N120" s="253"/>
      <c r="O120" s="253"/>
      <c r="P120" s="253"/>
      <c r="Q120" s="253"/>
      <c r="R120" s="253"/>
      <c r="S120" s="253"/>
      <c r="T120" s="253"/>
      <c r="U120" s="253"/>
      <c r="V120" s="253"/>
      <c r="W120" s="253"/>
      <c r="X120" s="253"/>
    </row>
    <row r="121" spans="1:24" ht="3" customHeight="1" x14ac:dyDescent="0.2"/>
    <row r="122" spans="1:24" ht="17.25" customHeight="1" thickBot="1" x14ac:dyDescent="0.25">
      <c r="C122" s="254">
        <f>TEAMS!$C$15</f>
        <v>0</v>
      </c>
      <c r="D122" s="255"/>
      <c r="E122" s="255"/>
      <c r="F122" s="255"/>
      <c r="G122" s="256"/>
      <c r="I122" s="257">
        <f>TEAMS!$D$2</f>
        <v>40609</v>
      </c>
      <c r="J122" s="258"/>
      <c r="K122" s="258"/>
      <c r="L122" s="258"/>
      <c r="M122" s="258"/>
      <c r="N122" s="258"/>
      <c r="O122" s="258"/>
      <c r="P122" s="258"/>
      <c r="Q122" s="258"/>
      <c r="R122" s="258"/>
      <c r="S122" s="258"/>
      <c r="T122" s="258"/>
      <c r="U122" s="258"/>
      <c r="V122" s="258"/>
      <c r="W122" s="258"/>
      <c r="X122" s="259"/>
    </row>
    <row r="123" spans="1:24" ht="6.75" customHeight="1" thickTop="1" x14ac:dyDescent="0.2">
      <c r="A123" s="23"/>
      <c r="B123" s="24"/>
      <c r="W123" s="24"/>
    </row>
    <row r="124" spans="1:24" ht="20.45" customHeight="1" thickBot="1" x14ac:dyDescent="0.25">
      <c r="A124" s="260">
        <f>TEAMS!$B$16</f>
        <v>0</v>
      </c>
      <c r="B124" s="261"/>
      <c r="C124" s="261"/>
      <c r="D124" s="261"/>
      <c r="E124" s="261"/>
      <c r="F124" s="261"/>
      <c r="G124" s="261"/>
      <c r="H124" s="261"/>
      <c r="I124" s="261"/>
      <c r="J124" s="261"/>
      <c r="K124" s="261"/>
      <c r="L124" s="262"/>
      <c r="M124" s="263" t="s">
        <v>39</v>
      </c>
      <c r="N124" s="264"/>
      <c r="O124" s="265">
        <f>TEAMS!$D$16</f>
        <v>0</v>
      </c>
      <c r="P124" s="266"/>
      <c r="Q124" s="266"/>
      <c r="R124" s="266"/>
      <c r="S124" s="266"/>
      <c r="T124" s="266"/>
      <c r="U124" s="266"/>
      <c r="V124" s="266"/>
      <c r="W124" s="266"/>
      <c r="X124" s="267"/>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x14ac:dyDescent="0.25">
      <c r="A126" s="136"/>
      <c r="B126" s="137"/>
      <c r="C126" s="268">
        <f>TEAMS!$B$16</f>
        <v>0</v>
      </c>
      <c r="D126" s="269"/>
      <c r="E126" s="269"/>
      <c r="F126" s="269"/>
      <c r="G126" s="270"/>
      <c r="H126" s="268">
        <f>TEAMS!$D$16</f>
        <v>0</v>
      </c>
      <c r="I126" s="269"/>
      <c r="J126" s="269"/>
      <c r="K126" s="269"/>
      <c r="L126" s="270"/>
      <c r="M126" s="152"/>
      <c r="N126" s="153"/>
      <c r="O126" s="268">
        <f>TEAMS!$B$16</f>
        <v>0</v>
      </c>
      <c r="P126" s="269"/>
      <c r="Q126" s="269"/>
      <c r="R126" s="269"/>
      <c r="S126" s="270"/>
      <c r="T126" s="268">
        <f>TEAMS!$D$16</f>
        <v>0</v>
      </c>
      <c r="U126" s="269"/>
      <c r="V126" s="269"/>
      <c r="W126" s="269"/>
      <c r="X126" s="270"/>
    </row>
    <row r="127" spans="1:24" ht="13.5" customHeight="1" x14ac:dyDescent="0.25">
      <c r="A127" s="247" t="s">
        <v>15</v>
      </c>
      <c r="B127" s="247"/>
      <c r="C127" s="248" t="s">
        <v>13</v>
      </c>
      <c r="D127" s="249"/>
      <c r="E127" s="248" t="s">
        <v>14</v>
      </c>
      <c r="F127" s="250"/>
      <c r="G127" s="249"/>
      <c r="H127" s="248" t="s">
        <v>13</v>
      </c>
      <c r="I127" s="249"/>
      <c r="J127" s="248" t="s">
        <v>14</v>
      </c>
      <c r="K127" s="250"/>
      <c r="L127" s="249"/>
      <c r="M127" s="247" t="s">
        <v>15</v>
      </c>
      <c r="N127" s="247"/>
      <c r="O127" s="248" t="s">
        <v>13</v>
      </c>
      <c r="P127" s="249"/>
      <c r="Q127" s="248" t="s">
        <v>14</v>
      </c>
      <c r="R127" s="250"/>
      <c r="S127" s="249"/>
      <c r="T127" s="248" t="s">
        <v>13</v>
      </c>
      <c r="U127" s="249"/>
      <c r="V127" s="248" t="s">
        <v>14</v>
      </c>
      <c r="W127" s="250"/>
      <c r="X127" s="249"/>
    </row>
    <row r="128" spans="1:24" ht="17.25" customHeight="1" x14ac:dyDescent="0.2">
      <c r="A128" s="239">
        <v>1</v>
      </c>
      <c r="B128" s="240"/>
      <c r="C128" s="239"/>
      <c r="D128" s="240"/>
      <c r="E128" s="239"/>
      <c r="F128" s="241"/>
      <c r="G128" s="240"/>
      <c r="H128" s="239"/>
      <c r="I128" s="240"/>
      <c r="J128" s="239"/>
      <c r="K128" s="241"/>
      <c r="L128" s="240"/>
      <c r="M128" s="239">
        <v>8</v>
      </c>
      <c r="N128" s="240"/>
      <c r="O128" s="239"/>
      <c r="P128" s="240"/>
      <c r="Q128" s="239"/>
      <c r="R128" s="241"/>
      <c r="S128" s="240"/>
      <c r="T128" s="239"/>
      <c r="U128" s="240"/>
      <c r="V128" s="239"/>
      <c r="W128" s="241"/>
      <c r="X128" s="240"/>
    </row>
    <row r="129" spans="1:24" ht="17.25" customHeight="1" x14ac:dyDescent="0.2">
      <c r="A129" s="239">
        <v>2</v>
      </c>
      <c r="B129" s="240"/>
      <c r="C129" s="239"/>
      <c r="D129" s="240"/>
      <c r="E129" s="239"/>
      <c r="F129" s="241"/>
      <c r="G129" s="240"/>
      <c r="H129" s="239"/>
      <c r="I129" s="240"/>
      <c r="J129" s="239"/>
      <c r="K129" s="241"/>
      <c r="L129" s="240"/>
      <c r="M129" s="239">
        <v>9</v>
      </c>
      <c r="N129" s="240"/>
      <c r="O129" s="239"/>
      <c r="P129" s="240"/>
      <c r="Q129" s="239"/>
      <c r="R129" s="241"/>
      <c r="S129" s="240"/>
      <c r="T129" s="239"/>
      <c r="U129" s="240"/>
      <c r="V129" s="239"/>
      <c r="W129" s="241"/>
      <c r="X129" s="240"/>
    </row>
    <row r="130" spans="1:24" ht="17.25" customHeight="1" x14ac:dyDescent="0.2">
      <c r="A130" s="239">
        <v>3</v>
      </c>
      <c r="B130" s="240"/>
      <c r="C130" s="239"/>
      <c r="D130" s="240"/>
      <c r="E130" s="239"/>
      <c r="F130" s="241"/>
      <c r="G130" s="240"/>
      <c r="H130" s="239"/>
      <c r="I130" s="240"/>
      <c r="J130" s="239"/>
      <c r="K130" s="241"/>
      <c r="L130" s="240"/>
      <c r="M130" s="239">
        <v>10</v>
      </c>
      <c r="N130" s="240"/>
      <c r="O130" s="239"/>
      <c r="P130" s="240"/>
      <c r="Q130" s="239"/>
      <c r="R130" s="241"/>
      <c r="S130" s="240"/>
      <c r="T130" s="239"/>
      <c r="U130" s="240"/>
      <c r="V130" s="239"/>
      <c r="W130" s="241"/>
      <c r="X130" s="240"/>
    </row>
    <row r="131" spans="1:24" ht="17.25" customHeight="1" x14ac:dyDescent="0.2">
      <c r="A131" s="239">
        <v>4</v>
      </c>
      <c r="B131" s="240"/>
      <c r="C131" s="239"/>
      <c r="D131" s="240"/>
      <c r="E131" s="239"/>
      <c r="F131" s="241"/>
      <c r="G131" s="240"/>
      <c r="H131" s="239"/>
      <c r="I131" s="240"/>
      <c r="J131" s="239"/>
      <c r="K131" s="241"/>
      <c r="L131" s="240"/>
      <c r="M131" s="239">
        <v>11</v>
      </c>
      <c r="N131" s="240"/>
      <c r="O131" s="239"/>
      <c r="P131" s="240"/>
      <c r="Q131" s="239"/>
      <c r="R131" s="241"/>
      <c r="S131" s="240"/>
      <c r="T131" s="239"/>
      <c r="U131" s="240"/>
      <c r="V131" s="239"/>
      <c r="W131" s="241"/>
      <c r="X131" s="240"/>
    </row>
    <row r="132" spans="1:24" ht="17.25" customHeight="1" x14ac:dyDescent="0.2">
      <c r="A132" s="239">
        <v>5</v>
      </c>
      <c r="B132" s="240"/>
      <c r="C132" s="239"/>
      <c r="D132" s="240"/>
      <c r="E132" s="239"/>
      <c r="F132" s="241"/>
      <c r="G132" s="240"/>
      <c r="H132" s="239"/>
      <c r="I132" s="240"/>
      <c r="J132" s="239"/>
      <c r="K132" s="241"/>
      <c r="L132" s="240"/>
      <c r="M132" s="239">
        <v>12</v>
      </c>
      <c r="N132" s="240"/>
      <c r="O132" s="239"/>
      <c r="P132" s="240"/>
      <c r="Q132" s="239"/>
      <c r="R132" s="241"/>
      <c r="S132" s="240"/>
      <c r="T132" s="239"/>
      <c r="U132" s="240"/>
      <c r="V132" s="239"/>
      <c r="W132" s="241"/>
      <c r="X132" s="240"/>
    </row>
    <row r="133" spans="1:24" ht="17.25" customHeight="1" x14ac:dyDescent="0.2">
      <c r="A133" s="239">
        <v>6</v>
      </c>
      <c r="B133" s="240"/>
      <c r="C133" s="239"/>
      <c r="D133" s="240"/>
      <c r="E133" s="239"/>
      <c r="F133" s="241"/>
      <c r="G133" s="240"/>
      <c r="H133" s="239"/>
      <c r="I133" s="240"/>
      <c r="J133" s="239"/>
      <c r="K133" s="241"/>
      <c r="L133" s="240"/>
      <c r="M133" s="239">
        <v>13</v>
      </c>
      <c r="N133" s="240"/>
      <c r="O133" s="239"/>
      <c r="P133" s="240"/>
      <c r="Q133" s="239"/>
      <c r="R133" s="241"/>
      <c r="S133" s="240"/>
      <c r="T133" s="239"/>
      <c r="U133" s="240"/>
      <c r="V133" s="239"/>
      <c r="W133" s="241"/>
      <c r="X133" s="240"/>
    </row>
    <row r="134" spans="1:24" ht="17.25" customHeight="1" x14ac:dyDescent="0.2">
      <c r="A134" s="242">
        <v>7</v>
      </c>
      <c r="B134" s="242"/>
      <c r="C134" s="242"/>
      <c r="D134" s="242"/>
      <c r="E134" s="242"/>
      <c r="F134" s="242"/>
      <c r="G134" s="242"/>
      <c r="H134" s="242"/>
      <c r="I134" s="242"/>
      <c r="J134" s="242"/>
      <c r="K134" s="242"/>
      <c r="L134" s="242"/>
      <c r="M134" s="242">
        <v>14</v>
      </c>
      <c r="N134" s="242"/>
      <c r="O134" s="242"/>
      <c r="P134" s="242"/>
      <c r="Q134" s="242"/>
      <c r="R134" s="242"/>
      <c r="S134" s="242"/>
      <c r="T134" s="242"/>
      <c r="U134" s="242"/>
      <c r="V134" s="242"/>
      <c r="W134" s="242"/>
      <c r="X134" s="242"/>
    </row>
    <row r="135" spans="1:24" ht="15.75" customHeight="1" thickBot="1" x14ac:dyDescent="0.3">
      <c r="A135" s="138"/>
      <c r="B135" s="138"/>
      <c r="C135" s="245" t="s">
        <v>51</v>
      </c>
      <c r="D135" s="245"/>
      <c r="E135" s="245"/>
      <c r="F135" s="245"/>
      <c r="G135" s="245"/>
      <c r="H135" s="245"/>
      <c r="J135" s="246" t="s">
        <v>52</v>
      </c>
      <c r="K135" s="246"/>
      <c r="L135" s="246"/>
      <c r="M135" s="246"/>
      <c r="N135" s="246"/>
      <c r="O135" s="246"/>
      <c r="Q135" s="245" t="s">
        <v>51</v>
      </c>
      <c r="R135" s="245"/>
      <c r="S135" s="245"/>
      <c r="T135" s="245"/>
      <c r="U135" s="245"/>
      <c r="V135" s="245"/>
      <c r="W135" s="138"/>
      <c r="X135" s="138"/>
    </row>
    <row r="136" spans="1:24" ht="12" customHeight="1" thickTop="1" x14ac:dyDescent="0.2">
      <c r="A136" s="139"/>
      <c r="B136" s="139"/>
      <c r="C136" s="140"/>
      <c r="D136" s="141"/>
      <c r="E136" s="141"/>
      <c r="F136" s="141"/>
      <c r="G136" s="141"/>
      <c r="H136" s="142"/>
      <c r="J136" s="140"/>
      <c r="K136" s="141"/>
      <c r="L136" s="141"/>
      <c r="M136" s="141"/>
      <c r="N136" s="141"/>
      <c r="O136" s="142"/>
      <c r="Q136" s="140"/>
      <c r="R136" s="141"/>
      <c r="S136" s="141"/>
      <c r="T136" s="141"/>
      <c r="U136" s="141"/>
      <c r="V136" s="142"/>
      <c r="W136" s="139"/>
      <c r="X136" s="139"/>
    </row>
    <row r="137" spans="1:24" ht="15.75" customHeight="1" thickBot="1" x14ac:dyDescent="0.25">
      <c r="A137" s="139"/>
      <c r="B137" s="139"/>
      <c r="C137" s="143"/>
      <c r="D137" s="144"/>
      <c r="E137" s="144"/>
      <c r="F137" s="144"/>
      <c r="G137" s="144"/>
      <c r="H137" s="145"/>
      <c r="J137" s="143"/>
      <c r="K137" s="144"/>
      <c r="L137" s="144"/>
      <c r="M137" s="144"/>
      <c r="N137" s="144"/>
      <c r="O137" s="145"/>
      <c r="Q137" s="143"/>
      <c r="R137" s="144"/>
      <c r="S137" s="144"/>
      <c r="T137" s="144"/>
      <c r="U137" s="144"/>
      <c r="V137" s="145"/>
      <c r="W137" s="139"/>
      <c r="X137" s="139"/>
    </row>
    <row r="138" spans="1:24" ht="44.25" customHeight="1" thickTop="1" x14ac:dyDescent="0.2">
      <c r="A138" s="243" t="s">
        <v>10</v>
      </c>
      <c r="B138" s="244"/>
      <c r="C138" s="244"/>
      <c r="D138" s="244"/>
      <c r="E138" s="244"/>
      <c r="F138" s="244"/>
      <c r="G138" s="244"/>
      <c r="H138" s="244"/>
      <c r="I138" s="244"/>
      <c r="J138" s="244"/>
      <c r="K138" s="244"/>
      <c r="L138" s="244"/>
      <c r="M138" s="146"/>
      <c r="N138" s="146"/>
      <c r="O138" s="243" t="s">
        <v>10</v>
      </c>
      <c r="P138" s="243"/>
      <c r="Q138" s="243"/>
      <c r="R138" s="243"/>
      <c r="S138" s="243"/>
      <c r="T138" s="243"/>
      <c r="U138" s="243"/>
      <c r="V138" s="243"/>
      <c r="W138" s="243"/>
      <c r="X138" s="243"/>
    </row>
    <row r="139" spans="1:24" ht="18" x14ac:dyDescent="0.2">
      <c r="A139" s="251" t="str">
        <f>TEAMS!$D$1</f>
        <v>CLUB NAME</v>
      </c>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row>
    <row r="140" spans="1:24" ht="3" customHeight="1" x14ac:dyDescent="0.2"/>
    <row r="141" spans="1:24" ht="15.75" x14ac:dyDescent="0.2">
      <c r="A141" s="252" t="str">
        <f>TEAMS!$D$3</f>
        <v>Tuesday Mens Mufti.</v>
      </c>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row>
    <row r="142" spans="1:24" ht="3" customHeight="1" x14ac:dyDescent="0.2"/>
    <row r="143" spans="1:24" ht="15.75" x14ac:dyDescent="0.25">
      <c r="C143" s="253" t="s">
        <v>2</v>
      </c>
      <c r="D143" s="253"/>
      <c r="E143" s="253"/>
      <c r="F143" s="253"/>
      <c r="G143" s="253"/>
      <c r="H143" s="3"/>
      <c r="I143" s="253" t="s">
        <v>1</v>
      </c>
      <c r="J143" s="253"/>
      <c r="K143" s="253"/>
      <c r="L143" s="253"/>
      <c r="M143" s="253"/>
      <c r="N143" s="253"/>
      <c r="O143" s="253"/>
      <c r="P143" s="253"/>
      <c r="Q143" s="253"/>
      <c r="R143" s="253"/>
      <c r="S143" s="253"/>
      <c r="T143" s="253"/>
      <c r="U143" s="253"/>
      <c r="V143" s="253"/>
      <c r="W143" s="253"/>
      <c r="X143" s="253"/>
    </row>
    <row r="144" spans="1:24" ht="3" customHeight="1" x14ac:dyDescent="0.2"/>
    <row r="145" spans="1:24" ht="17.25" customHeight="1" thickBot="1" x14ac:dyDescent="0.25">
      <c r="C145" s="254">
        <f>TEAMS!$C$17</f>
        <v>0</v>
      </c>
      <c r="D145" s="255"/>
      <c r="E145" s="255"/>
      <c r="F145" s="255"/>
      <c r="G145" s="256"/>
      <c r="I145" s="257">
        <f>TEAMS!$D$2</f>
        <v>40609</v>
      </c>
      <c r="J145" s="258"/>
      <c r="K145" s="258"/>
      <c r="L145" s="258"/>
      <c r="M145" s="258"/>
      <c r="N145" s="258"/>
      <c r="O145" s="258"/>
      <c r="P145" s="258"/>
      <c r="Q145" s="258"/>
      <c r="R145" s="258"/>
      <c r="S145" s="258"/>
      <c r="T145" s="258"/>
      <c r="U145" s="258"/>
      <c r="V145" s="258"/>
      <c r="W145" s="258"/>
      <c r="X145" s="259"/>
    </row>
    <row r="146" spans="1:24" ht="6.75" customHeight="1" thickTop="1" x14ac:dyDescent="0.2">
      <c r="A146" s="23"/>
      <c r="B146" s="24"/>
      <c r="W146" s="24"/>
    </row>
    <row r="147" spans="1:24" ht="20.45" customHeight="1" thickBot="1" x14ac:dyDescent="0.25">
      <c r="A147" s="260">
        <f>TEAMS!$B$18</f>
        <v>0</v>
      </c>
      <c r="B147" s="261"/>
      <c r="C147" s="261"/>
      <c r="D147" s="261"/>
      <c r="E147" s="261"/>
      <c r="F147" s="261"/>
      <c r="G147" s="261"/>
      <c r="H147" s="261"/>
      <c r="I147" s="261"/>
      <c r="J147" s="261"/>
      <c r="K147" s="261"/>
      <c r="L147" s="262"/>
      <c r="M147" s="263" t="s">
        <v>39</v>
      </c>
      <c r="N147" s="264"/>
      <c r="O147" s="265">
        <f>TEAMS!$D$18</f>
        <v>0</v>
      </c>
      <c r="P147" s="266"/>
      <c r="Q147" s="266"/>
      <c r="R147" s="266"/>
      <c r="S147" s="266"/>
      <c r="T147" s="266"/>
      <c r="U147" s="266"/>
      <c r="V147" s="266"/>
      <c r="W147" s="266"/>
      <c r="X147" s="267"/>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x14ac:dyDescent="0.25">
      <c r="A149" s="136"/>
      <c r="B149" s="137"/>
      <c r="C149" s="268">
        <f>TEAMS!$B$18</f>
        <v>0</v>
      </c>
      <c r="D149" s="269"/>
      <c r="E149" s="269"/>
      <c r="F149" s="269"/>
      <c r="G149" s="270"/>
      <c r="H149" s="268">
        <f>TEAMS!$D$18</f>
        <v>0</v>
      </c>
      <c r="I149" s="269"/>
      <c r="J149" s="269"/>
      <c r="K149" s="269"/>
      <c r="L149" s="270"/>
      <c r="M149" s="152"/>
      <c r="N149" s="153"/>
      <c r="O149" s="268">
        <f>TEAMS!$B$18</f>
        <v>0</v>
      </c>
      <c r="P149" s="269"/>
      <c r="Q149" s="269"/>
      <c r="R149" s="269"/>
      <c r="S149" s="270"/>
      <c r="T149" s="268">
        <f>TEAMS!$D$18</f>
        <v>0</v>
      </c>
      <c r="U149" s="269"/>
      <c r="V149" s="269"/>
      <c r="W149" s="269"/>
      <c r="X149" s="270"/>
    </row>
    <row r="150" spans="1:24" ht="13.5" customHeight="1" x14ac:dyDescent="0.25">
      <c r="A150" s="247" t="s">
        <v>15</v>
      </c>
      <c r="B150" s="247"/>
      <c r="C150" s="248" t="s">
        <v>13</v>
      </c>
      <c r="D150" s="249"/>
      <c r="E150" s="248" t="s">
        <v>14</v>
      </c>
      <c r="F150" s="250"/>
      <c r="G150" s="249"/>
      <c r="H150" s="248" t="s">
        <v>13</v>
      </c>
      <c r="I150" s="249"/>
      <c r="J150" s="248" t="s">
        <v>14</v>
      </c>
      <c r="K150" s="250"/>
      <c r="L150" s="249"/>
      <c r="M150" s="247" t="s">
        <v>15</v>
      </c>
      <c r="N150" s="247"/>
      <c r="O150" s="248" t="s">
        <v>13</v>
      </c>
      <c r="P150" s="249"/>
      <c r="Q150" s="248" t="s">
        <v>14</v>
      </c>
      <c r="R150" s="250"/>
      <c r="S150" s="249"/>
      <c r="T150" s="248" t="s">
        <v>13</v>
      </c>
      <c r="U150" s="249"/>
      <c r="V150" s="248" t="s">
        <v>14</v>
      </c>
      <c r="W150" s="250"/>
      <c r="X150" s="249"/>
    </row>
    <row r="151" spans="1:24" ht="17.25" customHeight="1" x14ac:dyDescent="0.2">
      <c r="A151" s="239">
        <v>1</v>
      </c>
      <c r="B151" s="240"/>
      <c r="C151" s="239"/>
      <c r="D151" s="240"/>
      <c r="E151" s="239"/>
      <c r="F151" s="241"/>
      <c r="G151" s="240"/>
      <c r="H151" s="239"/>
      <c r="I151" s="240"/>
      <c r="J151" s="239"/>
      <c r="K151" s="241"/>
      <c r="L151" s="240"/>
      <c r="M151" s="239">
        <v>8</v>
      </c>
      <c r="N151" s="240"/>
      <c r="O151" s="239"/>
      <c r="P151" s="240"/>
      <c r="Q151" s="239"/>
      <c r="R151" s="241"/>
      <c r="S151" s="240"/>
      <c r="T151" s="239"/>
      <c r="U151" s="240"/>
      <c r="V151" s="239"/>
      <c r="W151" s="241"/>
      <c r="X151" s="240"/>
    </row>
    <row r="152" spans="1:24" ht="17.25" customHeight="1" x14ac:dyDescent="0.2">
      <c r="A152" s="239">
        <v>2</v>
      </c>
      <c r="B152" s="240"/>
      <c r="C152" s="239"/>
      <c r="D152" s="240"/>
      <c r="E152" s="239"/>
      <c r="F152" s="241"/>
      <c r="G152" s="240"/>
      <c r="H152" s="239"/>
      <c r="I152" s="240"/>
      <c r="J152" s="239"/>
      <c r="K152" s="241"/>
      <c r="L152" s="240"/>
      <c r="M152" s="239">
        <v>9</v>
      </c>
      <c r="N152" s="240"/>
      <c r="O152" s="239"/>
      <c r="P152" s="240"/>
      <c r="Q152" s="239"/>
      <c r="R152" s="241"/>
      <c r="S152" s="240"/>
      <c r="T152" s="239"/>
      <c r="U152" s="240"/>
      <c r="V152" s="239"/>
      <c r="W152" s="241"/>
      <c r="X152" s="240"/>
    </row>
    <row r="153" spans="1:24" ht="17.25" customHeight="1" x14ac:dyDescent="0.2">
      <c r="A153" s="239">
        <v>3</v>
      </c>
      <c r="B153" s="240"/>
      <c r="C153" s="239"/>
      <c r="D153" s="240"/>
      <c r="E153" s="239"/>
      <c r="F153" s="241"/>
      <c r="G153" s="240"/>
      <c r="H153" s="239"/>
      <c r="I153" s="240"/>
      <c r="J153" s="239"/>
      <c r="K153" s="241"/>
      <c r="L153" s="240"/>
      <c r="M153" s="239">
        <v>10</v>
      </c>
      <c r="N153" s="240"/>
      <c r="O153" s="239"/>
      <c r="P153" s="240"/>
      <c r="Q153" s="239"/>
      <c r="R153" s="241"/>
      <c r="S153" s="240"/>
      <c r="T153" s="239"/>
      <c r="U153" s="240"/>
      <c r="V153" s="239"/>
      <c r="W153" s="241"/>
      <c r="X153" s="240"/>
    </row>
    <row r="154" spans="1:24" ht="17.25" customHeight="1" x14ac:dyDescent="0.2">
      <c r="A154" s="239">
        <v>4</v>
      </c>
      <c r="B154" s="240"/>
      <c r="C154" s="239"/>
      <c r="D154" s="240"/>
      <c r="E154" s="239"/>
      <c r="F154" s="241"/>
      <c r="G154" s="240"/>
      <c r="H154" s="239"/>
      <c r="I154" s="240"/>
      <c r="J154" s="239"/>
      <c r="K154" s="241"/>
      <c r="L154" s="240"/>
      <c r="M154" s="239">
        <v>11</v>
      </c>
      <c r="N154" s="240"/>
      <c r="O154" s="239"/>
      <c r="P154" s="240"/>
      <c r="Q154" s="239"/>
      <c r="R154" s="241"/>
      <c r="S154" s="240"/>
      <c r="T154" s="239"/>
      <c r="U154" s="240"/>
      <c r="V154" s="239"/>
      <c r="W154" s="241"/>
      <c r="X154" s="240"/>
    </row>
    <row r="155" spans="1:24" ht="17.25" customHeight="1" x14ac:dyDescent="0.2">
      <c r="A155" s="239">
        <v>5</v>
      </c>
      <c r="B155" s="240"/>
      <c r="C155" s="239"/>
      <c r="D155" s="240"/>
      <c r="E155" s="239"/>
      <c r="F155" s="241"/>
      <c r="G155" s="240"/>
      <c r="H155" s="239"/>
      <c r="I155" s="240"/>
      <c r="J155" s="239"/>
      <c r="K155" s="241"/>
      <c r="L155" s="240"/>
      <c r="M155" s="239">
        <v>12</v>
      </c>
      <c r="N155" s="240"/>
      <c r="O155" s="239"/>
      <c r="P155" s="240"/>
      <c r="Q155" s="239"/>
      <c r="R155" s="241"/>
      <c r="S155" s="240"/>
      <c r="T155" s="239"/>
      <c r="U155" s="240"/>
      <c r="V155" s="239"/>
      <c r="W155" s="241"/>
      <c r="X155" s="240"/>
    </row>
    <row r="156" spans="1:24" ht="17.25" customHeight="1" x14ac:dyDescent="0.2">
      <c r="A156" s="239">
        <v>6</v>
      </c>
      <c r="B156" s="240"/>
      <c r="C156" s="239"/>
      <c r="D156" s="240"/>
      <c r="E156" s="239"/>
      <c r="F156" s="241"/>
      <c r="G156" s="240"/>
      <c r="H156" s="239"/>
      <c r="I156" s="240"/>
      <c r="J156" s="239"/>
      <c r="K156" s="241"/>
      <c r="L156" s="240"/>
      <c r="M156" s="239">
        <v>13</v>
      </c>
      <c r="N156" s="240"/>
      <c r="O156" s="239"/>
      <c r="P156" s="240"/>
      <c r="Q156" s="239"/>
      <c r="R156" s="241"/>
      <c r="S156" s="240"/>
      <c r="T156" s="239"/>
      <c r="U156" s="240"/>
      <c r="V156" s="239"/>
      <c r="W156" s="241"/>
      <c r="X156" s="240"/>
    </row>
    <row r="157" spans="1:24" ht="17.25" customHeight="1" x14ac:dyDescent="0.2">
      <c r="A157" s="242">
        <v>7</v>
      </c>
      <c r="B157" s="242"/>
      <c r="C157" s="242"/>
      <c r="D157" s="242"/>
      <c r="E157" s="242"/>
      <c r="F157" s="242"/>
      <c r="G157" s="242"/>
      <c r="H157" s="242"/>
      <c r="I157" s="242"/>
      <c r="J157" s="242"/>
      <c r="K157" s="242"/>
      <c r="L157" s="242"/>
      <c r="M157" s="242">
        <v>14</v>
      </c>
      <c r="N157" s="242"/>
      <c r="O157" s="242"/>
      <c r="P157" s="242"/>
      <c r="Q157" s="242"/>
      <c r="R157" s="242"/>
      <c r="S157" s="242"/>
      <c r="T157" s="242"/>
      <c r="U157" s="242"/>
      <c r="V157" s="242"/>
      <c r="W157" s="242"/>
      <c r="X157" s="242"/>
    </row>
    <row r="158" spans="1:24" ht="15.75" customHeight="1" thickBot="1" x14ac:dyDescent="0.3">
      <c r="A158" s="138"/>
      <c r="B158" s="138"/>
      <c r="C158" s="245" t="s">
        <v>51</v>
      </c>
      <c r="D158" s="245"/>
      <c r="E158" s="245"/>
      <c r="F158" s="245"/>
      <c r="G158" s="245"/>
      <c r="H158" s="245"/>
      <c r="J158" s="246" t="s">
        <v>52</v>
      </c>
      <c r="K158" s="246"/>
      <c r="L158" s="246"/>
      <c r="M158" s="246"/>
      <c r="N158" s="246"/>
      <c r="O158" s="246"/>
      <c r="Q158" s="245" t="s">
        <v>51</v>
      </c>
      <c r="R158" s="245"/>
      <c r="S158" s="245"/>
      <c r="T158" s="245"/>
      <c r="U158" s="245"/>
      <c r="V158" s="245"/>
      <c r="W158" s="138"/>
      <c r="X158" s="138"/>
    </row>
    <row r="159" spans="1:24" ht="12" customHeight="1" thickTop="1" x14ac:dyDescent="0.2">
      <c r="A159" s="139"/>
      <c r="B159" s="139"/>
      <c r="C159" s="140"/>
      <c r="D159" s="141"/>
      <c r="E159" s="141"/>
      <c r="F159" s="141"/>
      <c r="G159" s="141"/>
      <c r="H159" s="142"/>
      <c r="J159" s="140"/>
      <c r="K159" s="141"/>
      <c r="L159" s="141"/>
      <c r="M159" s="141"/>
      <c r="N159" s="141"/>
      <c r="O159" s="142"/>
      <c r="Q159" s="140"/>
      <c r="R159" s="141"/>
      <c r="S159" s="141"/>
      <c r="T159" s="141"/>
      <c r="U159" s="141"/>
      <c r="V159" s="142"/>
      <c r="W159" s="139"/>
      <c r="X159" s="139"/>
    </row>
    <row r="160" spans="1:24" ht="15.75" customHeight="1" thickBot="1" x14ac:dyDescent="0.25">
      <c r="A160" s="139"/>
      <c r="B160" s="139"/>
      <c r="C160" s="143"/>
      <c r="D160" s="144"/>
      <c r="E160" s="144"/>
      <c r="F160" s="144"/>
      <c r="G160" s="144"/>
      <c r="H160" s="145"/>
      <c r="J160" s="143"/>
      <c r="K160" s="144"/>
      <c r="L160" s="144"/>
      <c r="M160" s="144"/>
      <c r="N160" s="144"/>
      <c r="O160" s="145"/>
      <c r="Q160" s="143"/>
      <c r="R160" s="144"/>
      <c r="S160" s="144"/>
      <c r="T160" s="144"/>
      <c r="U160" s="144"/>
      <c r="V160" s="145"/>
      <c r="W160" s="139"/>
      <c r="X160" s="139"/>
    </row>
    <row r="161" spans="1:24" ht="44.25" customHeight="1" thickTop="1" x14ac:dyDescent="0.2">
      <c r="A161" s="243" t="s">
        <v>10</v>
      </c>
      <c r="B161" s="244"/>
      <c r="C161" s="244"/>
      <c r="D161" s="244"/>
      <c r="E161" s="244"/>
      <c r="F161" s="244"/>
      <c r="G161" s="244"/>
      <c r="H161" s="244"/>
      <c r="I161" s="244"/>
      <c r="J161" s="244"/>
      <c r="K161" s="244"/>
      <c r="L161" s="244"/>
      <c r="M161" s="146"/>
      <c r="N161" s="146"/>
      <c r="O161" s="243" t="s">
        <v>10</v>
      </c>
      <c r="P161" s="243"/>
      <c r="Q161" s="243"/>
      <c r="R161" s="243"/>
      <c r="S161" s="243"/>
      <c r="T161" s="243"/>
      <c r="U161" s="243"/>
      <c r="V161" s="243"/>
      <c r="W161" s="243"/>
      <c r="X161" s="243"/>
    </row>
    <row r="162" spans="1:24" ht="18" x14ac:dyDescent="0.2">
      <c r="A162" s="251" t="str">
        <f>TEAMS!$D$1</f>
        <v>CLUB NAME</v>
      </c>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row>
    <row r="163" spans="1:24" ht="3" customHeight="1" x14ac:dyDescent="0.2"/>
    <row r="164" spans="1:24" ht="15.75" x14ac:dyDescent="0.2">
      <c r="A164" s="252" t="str">
        <f>TEAMS!$D$3</f>
        <v>Tuesday Mens Mufti.</v>
      </c>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row>
    <row r="165" spans="1:24" ht="3" customHeight="1" x14ac:dyDescent="0.2"/>
    <row r="166" spans="1:24" ht="15.75" x14ac:dyDescent="0.25">
      <c r="C166" s="253" t="s">
        <v>2</v>
      </c>
      <c r="D166" s="253"/>
      <c r="E166" s="253"/>
      <c r="F166" s="253"/>
      <c r="G166" s="253"/>
      <c r="H166" s="3"/>
      <c r="I166" s="253" t="s">
        <v>1</v>
      </c>
      <c r="J166" s="253"/>
      <c r="K166" s="253"/>
      <c r="L166" s="253"/>
      <c r="M166" s="253"/>
      <c r="N166" s="253"/>
      <c r="O166" s="253"/>
      <c r="P166" s="253"/>
      <c r="Q166" s="253"/>
      <c r="R166" s="253"/>
      <c r="S166" s="253"/>
      <c r="T166" s="253"/>
      <c r="U166" s="253"/>
      <c r="V166" s="253"/>
      <c r="W166" s="253"/>
      <c r="X166" s="253"/>
    </row>
    <row r="167" spans="1:24" ht="3" customHeight="1" x14ac:dyDescent="0.2"/>
    <row r="168" spans="1:24" ht="17.25" customHeight="1" thickBot="1" x14ac:dyDescent="0.25">
      <c r="C168" s="254">
        <f>TEAMS!$G$5</f>
        <v>0</v>
      </c>
      <c r="D168" s="255"/>
      <c r="E168" s="255"/>
      <c r="F168" s="255"/>
      <c r="G168" s="256"/>
      <c r="I168" s="257">
        <f>TEAMS!$D$2</f>
        <v>40609</v>
      </c>
      <c r="J168" s="258"/>
      <c r="K168" s="258"/>
      <c r="L168" s="258"/>
      <c r="M168" s="258"/>
      <c r="N168" s="258"/>
      <c r="O168" s="258"/>
      <c r="P168" s="258"/>
      <c r="Q168" s="258"/>
      <c r="R168" s="258"/>
      <c r="S168" s="258"/>
      <c r="T168" s="258"/>
      <c r="U168" s="258"/>
      <c r="V168" s="258"/>
      <c r="W168" s="258"/>
      <c r="X168" s="259"/>
    </row>
    <row r="169" spans="1:24" ht="6.75" customHeight="1" thickTop="1" x14ac:dyDescent="0.2">
      <c r="A169" s="23"/>
      <c r="B169" s="24"/>
      <c r="W169" s="24"/>
    </row>
    <row r="170" spans="1:24" ht="20.45" customHeight="1" thickBot="1" x14ac:dyDescent="0.25">
      <c r="A170" s="260">
        <f>TEAMS!$F$6</f>
        <v>0</v>
      </c>
      <c r="B170" s="261"/>
      <c r="C170" s="261"/>
      <c r="D170" s="261"/>
      <c r="E170" s="261"/>
      <c r="F170" s="261"/>
      <c r="G170" s="261"/>
      <c r="H170" s="261"/>
      <c r="I170" s="261"/>
      <c r="J170" s="261"/>
      <c r="K170" s="261"/>
      <c r="L170" s="262"/>
      <c r="M170" s="263" t="s">
        <v>39</v>
      </c>
      <c r="N170" s="264"/>
      <c r="O170" s="265">
        <f>TEAMS!$H$6</f>
        <v>0</v>
      </c>
      <c r="P170" s="266"/>
      <c r="Q170" s="266"/>
      <c r="R170" s="266"/>
      <c r="S170" s="266"/>
      <c r="T170" s="266"/>
      <c r="U170" s="266"/>
      <c r="V170" s="266"/>
      <c r="W170" s="266"/>
      <c r="X170" s="267"/>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x14ac:dyDescent="0.25">
      <c r="A172" s="136"/>
      <c r="B172" s="137"/>
      <c r="C172" s="268">
        <f>TEAMS!$F$6</f>
        <v>0</v>
      </c>
      <c r="D172" s="269"/>
      <c r="E172" s="269"/>
      <c r="F172" s="269"/>
      <c r="G172" s="270"/>
      <c r="H172" s="268">
        <f>TEAMS!$H$6</f>
        <v>0</v>
      </c>
      <c r="I172" s="269"/>
      <c r="J172" s="269"/>
      <c r="K172" s="269"/>
      <c r="L172" s="270"/>
      <c r="M172" s="152"/>
      <c r="N172" s="153"/>
      <c r="O172" s="268">
        <f>TEAMS!$F$6</f>
        <v>0</v>
      </c>
      <c r="P172" s="269"/>
      <c r="Q172" s="269"/>
      <c r="R172" s="269"/>
      <c r="S172" s="270"/>
      <c r="T172" s="268">
        <f>TEAMS!$H$6</f>
        <v>0</v>
      </c>
      <c r="U172" s="269"/>
      <c r="V172" s="269"/>
      <c r="W172" s="269"/>
      <c r="X172" s="270"/>
    </row>
    <row r="173" spans="1:24" ht="13.5" customHeight="1" x14ac:dyDescent="0.25">
      <c r="A173" s="247" t="s">
        <v>15</v>
      </c>
      <c r="B173" s="247"/>
      <c r="C173" s="248" t="s">
        <v>13</v>
      </c>
      <c r="D173" s="249"/>
      <c r="E173" s="248" t="s">
        <v>14</v>
      </c>
      <c r="F173" s="250"/>
      <c r="G173" s="249"/>
      <c r="H173" s="248" t="s">
        <v>13</v>
      </c>
      <c r="I173" s="249"/>
      <c r="J173" s="248" t="s">
        <v>14</v>
      </c>
      <c r="K173" s="250"/>
      <c r="L173" s="249"/>
      <c r="M173" s="247" t="s">
        <v>15</v>
      </c>
      <c r="N173" s="247"/>
      <c r="O173" s="248" t="s">
        <v>13</v>
      </c>
      <c r="P173" s="249"/>
      <c r="Q173" s="248" t="s">
        <v>14</v>
      </c>
      <c r="R173" s="250"/>
      <c r="S173" s="249"/>
      <c r="T173" s="248" t="s">
        <v>13</v>
      </c>
      <c r="U173" s="249"/>
      <c r="V173" s="248" t="s">
        <v>14</v>
      </c>
      <c r="W173" s="250"/>
      <c r="X173" s="249"/>
    </row>
    <row r="174" spans="1:24" ht="17.25" customHeight="1" x14ac:dyDescent="0.2">
      <c r="A174" s="239">
        <v>1</v>
      </c>
      <c r="B174" s="240"/>
      <c r="C174" s="239"/>
      <c r="D174" s="240"/>
      <c r="E174" s="239"/>
      <c r="F174" s="241"/>
      <c r="G174" s="240"/>
      <c r="H174" s="239"/>
      <c r="I174" s="240"/>
      <c r="J174" s="239"/>
      <c r="K174" s="241"/>
      <c r="L174" s="240"/>
      <c r="M174" s="239">
        <v>8</v>
      </c>
      <c r="N174" s="240"/>
      <c r="O174" s="239"/>
      <c r="P174" s="240"/>
      <c r="Q174" s="239"/>
      <c r="R174" s="241"/>
      <c r="S174" s="240"/>
      <c r="T174" s="239"/>
      <c r="U174" s="240"/>
      <c r="V174" s="239"/>
      <c r="W174" s="241"/>
      <c r="X174" s="240"/>
    </row>
    <row r="175" spans="1:24" ht="17.25" customHeight="1" x14ac:dyDescent="0.2">
      <c r="A175" s="239">
        <v>2</v>
      </c>
      <c r="B175" s="240"/>
      <c r="C175" s="239"/>
      <c r="D175" s="240"/>
      <c r="E175" s="239"/>
      <c r="F175" s="241"/>
      <c r="G175" s="240"/>
      <c r="H175" s="239"/>
      <c r="I175" s="240"/>
      <c r="J175" s="239"/>
      <c r="K175" s="241"/>
      <c r="L175" s="240"/>
      <c r="M175" s="239">
        <v>9</v>
      </c>
      <c r="N175" s="240"/>
      <c r="O175" s="239"/>
      <c r="P175" s="240"/>
      <c r="Q175" s="239"/>
      <c r="R175" s="241"/>
      <c r="S175" s="240"/>
      <c r="T175" s="239"/>
      <c r="U175" s="240"/>
      <c r="V175" s="239"/>
      <c r="W175" s="241"/>
      <c r="X175" s="240"/>
    </row>
    <row r="176" spans="1:24" ht="17.25" customHeight="1" x14ac:dyDescent="0.2">
      <c r="A176" s="239">
        <v>3</v>
      </c>
      <c r="B176" s="240"/>
      <c r="C176" s="239"/>
      <c r="D176" s="240"/>
      <c r="E176" s="239"/>
      <c r="F176" s="241"/>
      <c r="G176" s="240"/>
      <c r="H176" s="239"/>
      <c r="I176" s="240"/>
      <c r="J176" s="239"/>
      <c r="K176" s="241"/>
      <c r="L176" s="240"/>
      <c r="M176" s="239">
        <v>10</v>
      </c>
      <c r="N176" s="240"/>
      <c r="O176" s="239"/>
      <c r="P176" s="240"/>
      <c r="Q176" s="239"/>
      <c r="R176" s="241"/>
      <c r="S176" s="240"/>
      <c r="T176" s="239"/>
      <c r="U176" s="240"/>
      <c r="V176" s="239"/>
      <c r="W176" s="241"/>
      <c r="X176" s="240"/>
    </row>
    <row r="177" spans="1:24" ht="17.25" customHeight="1" x14ac:dyDescent="0.2">
      <c r="A177" s="239">
        <v>4</v>
      </c>
      <c r="B177" s="240"/>
      <c r="C177" s="239"/>
      <c r="D177" s="240"/>
      <c r="E177" s="239"/>
      <c r="F177" s="241"/>
      <c r="G177" s="240"/>
      <c r="H177" s="239"/>
      <c r="I177" s="240"/>
      <c r="J177" s="239"/>
      <c r="K177" s="241"/>
      <c r="L177" s="240"/>
      <c r="M177" s="239">
        <v>11</v>
      </c>
      <c r="N177" s="240"/>
      <c r="O177" s="239"/>
      <c r="P177" s="240"/>
      <c r="Q177" s="239"/>
      <c r="R177" s="241"/>
      <c r="S177" s="240"/>
      <c r="T177" s="239"/>
      <c r="U177" s="240"/>
      <c r="V177" s="239"/>
      <c r="W177" s="241"/>
      <c r="X177" s="240"/>
    </row>
    <row r="178" spans="1:24" ht="17.25" customHeight="1" x14ac:dyDescent="0.2">
      <c r="A178" s="239">
        <v>5</v>
      </c>
      <c r="B178" s="240"/>
      <c r="C178" s="239"/>
      <c r="D178" s="240"/>
      <c r="E178" s="239"/>
      <c r="F178" s="241"/>
      <c r="G178" s="240"/>
      <c r="H178" s="239"/>
      <c r="I178" s="240"/>
      <c r="J178" s="239"/>
      <c r="K178" s="241"/>
      <c r="L178" s="240"/>
      <c r="M178" s="239">
        <v>12</v>
      </c>
      <c r="N178" s="240"/>
      <c r="O178" s="239"/>
      <c r="P178" s="240"/>
      <c r="Q178" s="239"/>
      <c r="R178" s="241"/>
      <c r="S178" s="240"/>
      <c r="T178" s="239"/>
      <c r="U178" s="240"/>
      <c r="V178" s="239"/>
      <c r="W178" s="241"/>
      <c r="X178" s="240"/>
    </row>
    <row r="179" spans="1:24" ht="17.25" customHeight="1" x14ac:dyDescent="0.2">
      <c r="A179" s="239">
        <v>6</v>
      </c>
      <c r="B179" s="240"/>
      <c r="C179" s="239"/>
      <c r="D179" s="240"/>
      <c r="E179" s="239"/>
      <c r="F179" s="241"/>
      <c r="G179" s="240"/>
      <c r="H179" s="239"/>
      <c r="I179" s="240"/>
      <c r="J179" s="239"/>
      <c r="K179" s="241"/>
      <c r="L179" s="240"/>
      <c r="M179" s="239">
        <v>13</v>
      </c>
      <c r="N179" s="240"/>
      <c r="O179" s="239"/>
      <c r="P179" s="240"/>
      <c r="Q179" s="239"/>
      <c r="R179" s="241"/>
      <c r="S179" s="240"/>
      <c r="T179" s="239"/>
      <c r="U179" s="240"/>
      <c r="V179" s="239"/>
      <c r="W179" s="241"/>
      <c r="X179" s="240"/>
    </row>
    <row r="180" spans="1:24" ht="17.25" customHeight="1" x14ac:dyDescent="0.2">
      <c r="A180" s="242">
        <v>7</v>
      </c>
      <c r="B180" s="242"/>
      <c r="C180" s="242"/>
      <c r="D180" s="242"/>
      <c r="E180" s="242"/>
      <c r="F180" s="242"/>
      <c r="G180" s="242"/>
      <c r="H180" s="242"/>
      <c r="I180" s="242"/>
      <c r="J180" s="242"/>
      <c r="K180" s="242"/>
      <c r="L180" s="242"/>
      <c r="M180" s="242">
        <v>14</v>
      </c>
      <c r="N180" s="242"/>
      <c r="O180" s="242"/>
      <c r="P180" s="242"/>
      <c r="Q180" s="242"/>
      <c r="R180" s="242"/>
      <c r="S180" s="242"/>
      <c r="T180" s="242"/>
      <c r="U180" s="242"/>
      <c r="V180" s="242"/>
      <c r="W180" s="242"/>
      <c r="X180" s="242"/>
    </row>
    <row r="181" spans="1:24" ht="15.75" customHeight="1" thickBot="1" x14ac:dyDescent="0.3">
      <c r="A181" s="138"/>
      <c r="B181" s="138"/>
      <c r="C181" s="245" t="s">
        <v>51</v>
      </c>
      <c r="D181" s="245"/>
      <c r="E181" s="245"/>
      <c r="F181" s="245"/>
      <c r="G181" s="245"/>
      <c r="H181" s="245"/>
      <c r="J181" s="246" t="s">
        <v>52</v>
      </c>
      <c r="K181" s="246"/>
      <c r="L181" s="246"/>
      <c r="M181" s="246"/>
      <c r="N181" s="246"/>
      <c r="O181" s="246"/>
      <c r="Q181" s="245" t="s">
        <v>51</v>
      </c>
      <c r="R181" s="245"/>
      <c r="S181" s="245"/>
      <c r="T181" s="245"/>
      <c r="U181" s="245"/>
      <c r="V181" s="245"/>
      <c r="W181" s="138"/>
      <c r="X181" s="138"/>
    </row>
    <row r="182" spans="1:24" ht="12" customHeight="1" thickTop="1" x14ac:dyDescent="0.2">
      <c r="A182" s="139"/>
      <c r="B182" s="139"/>
      <c r="C182" s="140"/>
      <c r="D182" s="141"/>
      <c r="E182" s="141"/>
      <c r="F182" s="141"/>
      <c r="G182" s="141"/>
      <c r="H182" s="142"/>
      <c r="J182" s="140"/>
      <c r="K182" s="141"/>
      <c r="L182" s="141"/>
      <c r="M182" s="141"/>
      <c r="N182" s="141"/>
      <c r="O182" s="142"/>
      <c r="Q182" s="140"/>
      <c r="R182" s="141"/>
      <c r="S182" s="141"/>
      <c r="T182" s="141"/>
      <c r="U182" s="141"/>
      <c r="V182" s="142"/>
      <c r="W182" s="139"/>
      <c r="X182" s="139"/>
    </row>
    <row r="183" spans="1:24" ht="15.75" customHeight="1" thickBot="1" x14ac:dyDescent="0.25">
      <c r="A183" s="139"/>
      <c r="B183" s="139"/>
      <c r="C183" s="143"/>
      <c r="D183" s="144"/>
      <c r="E183" s="144"/>
      <c r="F183" s="144"/>
      <c r="G183" s="144"/>
      <c r="H183" s="145"/>
      <c r="J183" s="143"/>
      <c r="K183" s="144"/>
      <c r="L183" s="144"/>
      <c r="M183" s="144"/>
      <c r="N183" s="144"/>
      <c r="O183" s="145"/>
      <c r="Q183" s="143"/>
      <c r="R183" s="144"/>
      <c r="S183" s="144"/>
      <c r="T183" s="144"/>
      <c r="U183" s="144"/>
      <c r="V183" s="145"/>
      <c r="W183" s="139"/>
      <c r="X183" s="139"/>
    </row>
    <row r="184" spans="1:24" ht="44.25" customHeight="1" thickTop="1" x14ac:dyDescent="0.2">
      <c r="A184" s="243" t="s">
        <v>10</v>
      </c>
      <c r="B184" s="244"/>
      <c r="C184" s="244"/>
      <c r="D184" s="244"/>
      <c r="E184" s="244"/>
      <c r="F184" s="244"/>
      <c r="G184" s="244"/>
      <c r="H184" s="244"/>
      <c r="I184" s="244"/>
      <c r="J184" s="244"/>
      <c r="K184" s="244"/>
      <c r="L184" s="244"/>
      <c r="M184" s="146"/>
      <c r="N184" s="146"/>
      <c r="O184" s="243" t="s">
        <v>10</v>
      </c>
      <c r="P184" s="243"/>
      <c r="Q184" s="243"/>
      <c r="R184" s="243"/>
      <c r="S184" s="243"/>
      <c r="T184" s="243"/>
      <c r="U184" s="243"/>
      <c r="V184" s="243"/>
      <c r="W184" s="243"/>
      <c r="X184" s="243"/>
    </row>
    <row r="185" spans="1:24" ht="18" x14ac:dyDescent="0.2">
      <c r="A185" s="251" t="str">
        <f>TEAMS!$D$1</f>
        <v>CLUB NAME</v>
      </c>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row>
    <row r="186" spans="1:24" ht="3" customHeight="1" x14ac:dyDescent="0.2"/>
    <row r="187" spans="1:24" ht="15.75" x14ac:dyDescent="0.2">
      <c r="A187" s="252" t="str">
        <f>TEAMS!$D$3</f>
        <v>Tuesday Mens Mufti.</v>
      </c>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row>
    <row r="188" spans="1:24" ht="3" customHeight="1" x14ac:dyDescent="0.2"/>
    <row r="189" spans="1:24" ht="15.75" x14ac:dyDescent="0.25">
      <c r="C189" s="253" t="s">
        <v>2</v>
      </c>
      <c r="D189" s="253"/>
      <c r="E189" s="253"/>
      <c r="F189" s="253"/>
      <c r="G189" s="253"/>
      <c r="H189" s="3"/>
      <c r="I189" s="253" t="s">
        <v>1</v>
      </c>
      <c r="J189" s="253"/>
      <c r="K189" s="253"/>
      <c r="L189" s="253"/>
      <c r="M189" s="253"/>
      <c r="N189" s="253"/>
      <c r="O189" s="253"/>
      <c r="P189" s="253"/>
      <c r="Q189" s="253"/>
      <c r="R189" s="253"/>
      <c r="S189" s="253"/>
      <c r="T189" s="253"/>
      <c r="U189" s="253"/>
      <c r="V189" s="253"/>
      <c r="W189" s="253"/>
      <c r="X189" s="253"/>
    </row>
    <row r="190" spans="1:24" ht="3" customHeight="1" x14ac:dyDescent="0.2"/>
    <row r="191" spans="1:24" ht="17.25" customHeight="1" thickBot="1" x14ac:dyDescent="0.25">
      <c r="C191" s="254">
        <f>TEAMS!$G$7</f>
        <v>0</v>
      </c>
      <c r="D191" s="255"/>
      <c r="E191" s="255"/>
      <c r="F191" s="255"/>
      <c r="G191" s="256"/>
      <c r="I191" s="257">
        <f>TEAMS!$D$2</f>
        <v>40609</v>
      </c>
      <c r="J191" s="258"/>
      <c r="K191" s="258"/>
      <c r="L191" s="258"/>
      <c r="M191" s="258"/>
      <c r="N191" s="258"/>
      <c r="O191" s="258"/>
      <c r="P191" s="258"/>
      <c r="Q191" s="258"/>
      <c r="R191" s="258"/>
      <c r="S191" s="258"/>
      <c r="T191" s="258"/>
      <c r="U191" s="258"/>
      <c r="V191" s="258"/>
      <c r="W191" s="258"/>
      <c r="X191" s="259"/>
    </row>
    <row r="192" spans="1:24" ht="6.75" customHeight="1" thickTop="1" x14ac:dyDescent="0.2">
      <c r="A192" s="23"/>
      <c r="B192" s="24"/>
      <c r="W192" s="24"/>
    </row>
    <row r="193" spans="1:24" ht="20.45" customHeight="1" thickBot="1" x14ac:dyDescent="0.25">
      <c r="A193" s="260">
        <f>TEAMS!$F$8</f>
        <v>0</v>
      </c>
      <c r="B193" s="261"/>
      <c r="C193" s="261"/>
      <c r="D193" s="261"/>
      <c r="E193" s="261"/>
      <c r="F193" s="261"/>
      <c r="G193" s="261"/>
      <c r="H193" s="261"/>
      <c r="I193" s="261"/>
      <c r="J193" s="261"/>
      <c r="K193" s="261"/>
      <c r="L193" s="262"/>
      <c r="M193" s="263" t="s">
        <v>39</v>
      </c>
      <c r="N193" s="264"/>
      <c r="O193" s="265">
        <f>TEAMS!$H$8</f>
        <v>0</v>
      </c>
      <c r="P193" s="266"/>
      <c r="Q193" s="266"/>
      <c r="R193" s="266"/>
      <c r="S193" s="266"/>
      <c r="T193" s="266"/>
      <c r="U193" s="266"/>
      <c r="V193" s="266"/>
      <c r="W193" s="266"/>
      <c r="X193" s="267"/>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x14ac:dyDescent="0.25">
      <c r="A195" s="136"/>
      <c r="B195" s="137"/>
      <c r="C195" s="268">
        <f>TEAMS!$F$8</f>
        <v>0</v>
      </c>
      <c r="D195" s="269"/>
      <c r="E195" s="269"/>
      <c r="F195" s="269"/>
      <c r="G195" s="270"/>
      <c r="H195" s="268">
        <f>TEAMS!$H$8</f>
        <v>0</v>
      </c>
      <c r="I195" s="269"/>
      <c r="J195" s="269"/>
      <c r="K195" s="269"/>
      <c r="L195" s="270"/>
      <c r="M195" s="152"/>
      <c r="N195" s="153"/>
      <c r="O195" s="268">
        <f>TEAMS!$F$8</f>
        <v>0</v>
      </c>
      <c r="P195" s="269"/>
      <c r="Q195" s="269"/>
      <c r="R195" s="269"/>
      <c r="S195" s="270"/>
      <c r="T195" s="268">
        <f>TEAMS!$H$8</f>
        <v>0</v>
      </c>
      <c r="U195" s="269"/>
      <c r="V195" s="269"/>
      <c r="W195" s="269"/>
      <c r="X195" s="270"/>
    </row>
    <row r="196" spans="1:24" ht="13.5" customHeight="1" x14ac:dyDescent="0.25">
      <c r="A196" s="247" t="s">
        <v>15</v>
      </c>
      <c r="B196" s="247"/>
      <c r="C196" s="248" t="s">
        <v>13</v>
      </c>
      <c r="D196" s="249"/>
      <c r="E196" s="248" t="s">
        <v>14</v>
      </c>
      <c r="F196" s="250"/>
      <c r="G196" s="249"/>
      <c r="H196" s="248" t="s">
        <v>13</v>
      </c>
      <c r="I196" s="249"/>
      <c r="J196" s="248" t="s">
        <v>14</v>
      </c>
      <c r="K196" s="250"/>
      <c r="L196" s="249"/>
      <c r="M196" s="247" t="s">
        <v>15</v>
      </c>
      <c r="N196" s="247"/>
      <c r="O196" s="248" t="s">
        <v>13</v>
      </c>
      <c r="P196" s="249"/>
      <c r="Q196" s="248" t="s">
        <v>14</v>
      </c>
      <c r="R196" s="250"/>
      <c r="S196" s="249"/>
      <c r="T196" s="248" t="s">
        <v>13</v>
      </c>
      <c r="U196" s="249"/>
      <c r="V196" s="248" t="s">
        <v>14</v>
      </c>
      <c r="W196" s="250"/>
      <c r="X196" s="249"/>
    </row>
    <row r="197" spans="1:24" ht="17.25" customHeight="1" x14ac:dyDescent="0.2">
      <c r="A197" s="239">
        <v>1</v>
      </c>
      <c r="B197" s="240"/>
      <c r="C197" s="239"/>
      <c r="D197" s="240"/>
      <c r="E197" s="239"/>
      <c r="F197" s="241"/>
      <c r="G197" s="240"/>
      <c r="H197" s="239"/>
      <c r="I197" s="240"/>
      <c r="J197" s="239"/>
      <c r="K197" s="241"/>
      <c r="L197" s="240"/>
      <c r="M197" s="239">
        <v>8</v>
      </c>
      <c r="N197" s="240"/>
      <c r="O197" s="239"/>
      <c r="P197" s="240"/>
      <c r="Q197" s="239"/>
      <c r="R197" s="241"/>
      <c r="S197" s="240"/>
      <c r="T197" s="239"/>
      <c r="U197" s="240"/>
      <c r="V197" s="239"/>
      <c r="W197" s="241"/>
      <c r="X197" s="240"/>
    </row>
    <row r="198" spans="1:24" ht="17.25" customHeight="1" x14ac:dyDescent="0.2">
      <c r="A198" s="239">
        <v>2</v>
      </c>
      <c r="B198" s="240"/>
      <c r="C198" s="239"/>
      <c r="D198" s="240"/>
      <c r="E198" s="239"/>
      <c r="F198" s="241"/>
      <c r="G198" s="240"/>
      <c r="H198" s="239"/>
      <c r="I198" s="240"/>
      <c r="J198" s="239"/>
      <c r="K198" s="241"/>
      <c r="L198" s="240"/>
      <c r="M198" s="239">
        <v>9</v>
      </c>
      <c r="N198" s="240"/>
      <c r="O198" s="239"/>
      <c r="P198" s="240"/>
      <c r="Q198" s="239"/>
      <c r="R198" s="241"/>
      <c r="S198" s="240"/>
      <c r="T198" s="239"/>
      <c r="U198" s="240"/>
      <c r="V198" s="239"/>
      <c r="W198" s="241"/>
      <c r="X198" s="240"/>
    </row>
    <row r="199" spans="1:24" ht="17.25" customHeight="1" x14ac:dyDescent="0.2">
      <c r="A199" s="239">
        <v>3</v>
      </c>
      <c r="B199" s="240"/>
      <c r="C199" s="239"/>
      <c r="D199" s="240"/>
      <c r="E199" s="239"/>
      <c r="F199" s="241"/>
      <c r="G199" s="240"/>
      <c r="H199" s="239"/>
      <c r="I199" s="240"/>
      <c r="J199" s="239"/>
      <c r="K199" s="241"/>
      <c r="L199" s="240"/>
      <c r="M199" s="239">
        <v>10</v>
      </c>
      <c r="N199" s="240"/>
      <c r="O199" s="239"/>
      <c r="P199" s="240"/>
      <c r="Q199" s="239"/>
      <c r="R199" s="241"/>
      <c r="S199" s="240"/>
      <c r="T199" s="239"/>
      <c r="U199" s="240"/>
      <c r="V199" s="239"/>
      <c r="W199" s="241"/>
      <c r="X199" s="240"/>
    </row>
    <row r="200" spans="1:24" ht="17.25" customHeight="1" x14ac:dyDescent="0.2">
      <c r="A200" s="239">
        <v>4</v>
      </c>
      <c r="B200" s="240"/>
      <c r="C200" s="239"/>
      <c r="D200" s="240"/>
      <c r="E200" s="239"/>
      <c r="F200" s="241"/>
      <c r="G200" s="240"/>
      <c r="H200" s="239"/>
      <c r="I200" s="240"/>
      <c r="J200" s="239"/>
      <c r="K200" s="241"/>
      <c r="L200" s="240"/>
      <c r="M200" s="239">
        <v>11</v>
      </c>
      <c r="N200" s="240"/>
      <c r="O200" s="239"/>
      <c r="P200" s="240"/>
      <c r="Q200" s="239"/>
      <c r="R200" s="241"/>
      <c r="S200" s="240"/>
      <c r="T200" s="239"/>
      <c r="U200" s="240"/>
      <c r="V200" s="239"/>
      <c r="W200" s="241"/>
      <c r="X200" s="240"/>
    </row>
    <row r="201" spans="1:24" ht="17.25" customHeight="1" x14ac:dyDescent="0.2">
      <c r="A201" s="239">
        <v>5</v>
      </c>
      <c r="B201" s="240"/>
      <c r="C201" s="239"/>
      <c r="D201" s="240"/>
      <c r="E201" s="239"/>
      <c r="F201" s="241"/>
      <c r="G201" s="240"/>
      <c r="H201" s="239"/>
      <c r="I201" s="240"/>
      <c r="J201" s="239"/>
      <c r="K201" s="241"/>
      <c r="L201" s="240"/>
      <c r="M201" s="239">
        <v>12</v>
      </c>
      <c r="N201" s="240"/>
      <c r="O201" s="239"/>
      <c r="P201" s="240"/>
      <c r="Q201" s="239"/>
      <c r="R201" s="241"/>
      <c r="S201" s="240"/>
      <c r="T201" s="239"/>
      <c r="U201" s="240"/>
      <c r="V201" s="239"/>
      <c r="W201" s="241"/>
      <c r="X201" s="240"/>
    </row>
    <row r="202" spans="1:24" ht="17.25" customHeight="1" x14ac:dyDescent="0.2">
      <c r="A202" s="239">
        <v>6</v>
      </c>
      <c r="B202" s="240"/>
      <c r="C202" s="239"/>
      <c r="D202" s="240"/>
      <c r="E202" s="239"/>
      <c r="F202" s="241"/>
      <c r="G202" s="240"/>
      <c r="H202" s="239"/>
      <c r="I202" s="240"/>
      <c r="J202" s="239"/>
      <c r="K202" s="241"/>
      <c r="L202" s="240"/>
      <c r="M202" s="239">
        <v>13</v>
      </c>
      <c r="N202" s="240"/>
      <c r="O202" s="239"/>
      <c r="P202" s="240"/>
      <c r="Q202" s="239"/>
      <c r="R202" s="241"/>
      <c r="S202" s="240"/>
      <c r="T202" s="239"/>
      <c r="U202" s="240"/>
      <c r="V202" s="239"/>
      <c r="W202" s="241"/>
      <c r="X202" s="240"/>
    </row>
    <row r="203" spans="1:24" ht="17.25" customHeight="1" x14ac:dyDescent="0.2">
      <c r="A203" s="242">
        <v>7</v>
      </c>
      <c r="B203" s="242"/>
      <c r="C203" s="242"/>
      <c r="D203" s="242"/>
      <c r="E203" s="242"/>
      <c r="F203" s="242"/>
      <c r="G203" s="242"/>
      <c r="H203" s="242"/>
      <c r="I203" s="242"/>
      <c r="J203" s="242"/>
      <c r="K203" s="242"/>
      <c r="L203" s="242"/>
      <c r="M203" s="242">
        <v>14</v>
      </c>
      <c r="N203" s="242"/>
      <c r="O203" s="242"/>
      <c r="P203" s="242"/>
      <c r="Q203" s="242"/>
      <c r="R203" s="242"/>
      <c r="S203" s="242"/>
      <c r="T203" s="242"/>
      <c r="U203" s="242"/>
      <c r="V203" s="242"/>
      <c r="W203" s="242"/>
      <c r="X203" s="242"/>
    </row>
    <row r="204" spans="1:24" ht="15.75" customHeight="1" thickBot="1" x14ac:dyDescent="0.3">
      <c r="A204" s="138"/>
      <c r="B204" s="138"/>
      <c r="C204" s="245" t="s">
        <v>51</v>
      </c>
      <c r="D204" s="245"/>
      <c r="E204" s="245"/>
      <c r="F204" s="245"/>
      <c r="G204" s="245"/>
      <c r="H204" s="245"/>
      <c r="J204" s="246" t="s">
        <v>52</v>
      </c>
      <c r="K204" s="246"/>
      <c r="L204" s="246"/>
      <c r="M204" s="246"/>
      <c r="N204" s="246"/>
      <c r="O204" s="246"/>
      <c r="Q204" s="245" t="s">
        <v>51</v>
      </c>
      <c r="R204" s="245"/>
      <c r="S204" s="245"/>
      <c r="T204" s="245"/>
      <c r="U204" s="245"/>
      <c r="V204" s="245"/>
      <c r="W204" s="138"/>
      <c r="X204" s="138"/>
    </row>
    <row r="205" spans="1:24" ht="12" customHeight="1" thickTop="1" x14ac:dyDescent="0.2">
      <c r="A205" s="139"/>
      <c r="B205" s="139"/>
      <c r="C205" s="140"/>
      <c r="D205" s="141"/>
      <c r="E205" s="141"/>
      <c r="F205" s="141"/>
      <c r="G205" s="141"/>
      <c r="H205" s="142"/>
      <c r="J205" s="140"/>
      <c r="K205" s="141"/>
      <c r="L205" s="141"/>
      <c r="M205" s="141"/>
      <c r="N205" s="141"/>
      <c r="O205" s="142"/>
      <c r="Q205" s="140"/>
      <c r="R205" s="141"/>
      <c r="S205" s="141"/>
      <c r="T205" s="141"/>
      <c r="U205" s="141"/>
      <c r="V205" s="142"/>
      <c r="W205" s="139"/>
      <c r="X205" s="139"/>
    </row>
    <row r="206" spans="1:24" ht="15.75" customHeight="1" thickBot="1" x14ac:dyDescent="0.25">
      <c r="A206" s="139"/>
      <c r="B206" s="139"/>
      <c r="C206" s="143"/>
      <c r="D206" s="144"/>
      <c r="E206" s="144"/>
      <c r="F206" s="144"/>
      <c r="G206" s="144"/>
      <c r="H206" s="145"/>
      <c r="J206" s="143"/>
      <c r="K206" s="144"/>
      <c r="L206" s="144"/>
      <c r="M206" s="144"/>
      <c r="N206" s="144"/>
      <c r="O206" s="145"/>
      <c r="Q206" s="143"/>
      <c r="R206" s="144"/>
      <c r="S206" s="144"/>
      <c r="T206" s="144"/>
      <c r="U206" s="144"/>
      <c r="V206" s="145"/>
      <c r="W206" s="139"/>
      <c r="X206" s="139"/>
    </row>
    <row r="207" spans="1:24" ht="44.25" customHeight="1" thickTop="1" x14ac:dyDescent="0.2">
      <c r="A207" s="243" t="s">
        <v>10</v>
      </c>
      <c r="B207" s="244"/>
      <c r="C207" s="244"/>
      <c r="D207" s="244"/>
      <c r="E207" s="244"/>
      <c r="F207" s="244"/>
      <c r="G207" s="244"/>
      <c r="H207" s="244"/>
      <c r="I207" s="244"/>
      <c r="J207" s="244"/>
      <c r="K207" s="244"/>
      <c r="L207" s="244"/>
      <c r="M207" s="146"/>
      <c r="N207" s="146"/>
      <c r="O207" s="243" t="s">
        <v>10</v>
      </c>
      <c r="P207" s="243"/>
      <c r="Q207" s="243"/>
      <c r="R207" s="243"/>
      <c r="S207" s="243"/>
      <c r="T207" s="243"/>
      <c r="U207" s="243"/>
      <c r="V207" s="243"/>
      <c r="W207" s="243"/>
      <c r="X207" s="243"/>
    </row>
    <row r="208" spans="1:24" ht="18" x14ac:dyDescent="0.2">
      <c r="A208" s="251" t="str">
        <f>TEAMS!$D$1</f>
        <v>CLUB NAME</v>
      </c>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row>
    <row r="209" spans="1:24" ht="3" customHeight="1" x14ac:dyDescent="0.2"/>
    <row r="210" spans="1:24" ht="15.75" x14ac:dyDescent="0.2">
      <c r="A210" s="252" t="str">
        <f>TEAMS!$D$3</f>
        <v>Tuesday Mens Mufti.</v>
      </c>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row>
    <row r="211" spans="1:24" ht="3" customHeight="1" x14ac:dyDescent="0.2"/>
    <row r="212" spans="1:24" ht="15.75" x14ac:dyDescent="0.25">
      <c r="C212" s="253" t="s">
        <v>2</v>
      </c>
      <c r="D212" s="253"/>
      <c r="E212" s="253"/>
      <c r="F212" s="253"/>
      <c r="G212" s="253"/>
      <c r="H212" s="3"/>
      <c r="I212" s="253" t="s">
        <v>1</v>
      </c>
      <c r="J212" s="253"/>
      <c r="K212" s="253"/>
      <c r="L212" s="253"/>
      <c r="M212" s="253"/>
      <c r="N212" s="253"/>
      <c r="O212" s="253"/>
      <c r="P212" s="253"/>
      <c r="Q212" s="253"/>
      <c r="R212" s="253"/>
      <c r="S212" s="253"/>
      <c r="T212" s="253"/>
      <c r="U212" s="253"/>
      <c r="V212" s="253"/>
      <c r="W212" s="253"/>
      <c r="X212" s="253"/>
    </row>
    <row r="213" spans="1:24" ht="3" customHeight="1" x14ac:dyDescent="0.2"/>
    <row r="214" spans="1:24" ht="17.25" customHeight="1" thickBot="1" x14ac:dyDescent="0.25">
      <c r="C214" s="254">
        <f>TEAMS!$G$9</f>
        <v>0</v>
      </c>
      <c r="D214" s="255"/>
      <c r="E214" s="255"/>
      <c r="F214" s="255"/>
      <c r="G214" s="256"/>
      <c r="I214" s="257">
        <f>TEAMS!$D$2</f>
        <v>40609</v>
      </c>
      <c r="J214" s="258"/>
      <c r="K214" s="258"/>
      <c r="L214" s="258"/>
      <c r="M214" s="258"/>
      <c r="N214" s="258"/>
      <c r="O214" s="258"/>
      <c r="P214" s="258"/>
      <c r="Q214" s="258"/>
      <c r="R214" s="258"/>
      <c r="S214" s="258"/>
      <c r="T214" s="258"/>
      <c r="U214" s="258"/>
      <c r="V214" s="258"/>
      <c r="W214" s="258"/>
      <c r="X214" s="259"/>
    </row>
    <row r="215" spans="1:24" ht="6.75" customHeight="1" thickTop="1" x14ac:dyDescent="0.2">
      <c r="A215" s="23"/>
      <c r="B215" s="24"/>
      <c r="W215" s="24"/>
    </row>
    <row r="216" spans="1:24" ht="20.45" customHeight="1" thickBot="1" x14ac:dyDescent="0.25">
      <c r="A216" s="260">
        <f>TEAMS!$F$10</f>
        <v>0</v>
      </c>
      <c r="B216" s="261"/>
      <c r="C216" s="261"/>
      <c r="D216" s="261"/>
      <c r="E216" s="261"/>
      <c r="F216" s="261"/>
      <c r="G216" s="261"/>
      <c r="H216" s="261"/>
      <c r="I216" s="261"/>
      <c r="J216" s="261"/>
      <c r="K216" s="261"/>
      <c r="L216" s="262"/>
      <c r="M216" s="263" t="s">
        <v>39</v>
      </c>
      <c r="N216" s="264"/>
      <c r="O216" s="265">
        <f>TEAMS!$H$10</f>
        <v>0</v>
      </c>
      <c r="P216" s="266"/>
      <c r="Q216" s="266"/>
      <c r="R216" s="266"/>
      <c r="S216" s="266"/>
      <c r="T216" s="266"/>
      <c r="U216" s="266"/>
      <c r="V216" s="266"/>
      <c r="W216" s="266"/>
      <c r="X216" s="267"/>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x14ac:dyDescent="0.25">
      <c r="A218" s="136"/>
      <c r="B218" s="137"/>
      <c r="C218" s="268">
        <f>TEAMS!$F$10</f>
        <v>0</v>
      </c>
      <c r="D218" s="269"/>
      <c r="E218" s="269"/>
      <c r="F218" s="269"/>
      <c r="G218" s="270"/>
      <c r="H218" s="268">
        <f>TEAMS!$H$10</f>
        <v>0</v>
      </c>
      <c r="I218" s="269"/>
      <c r="J218" s="269"/>
      <c r="K218" s="269"/>
      <c r="L218" s="270"/>
      <c r="M218" s="152"/>
      <c r="N218" s="153"/>
      <c r="O218" s="268">
        <f>TEAMS!$F$10</f>
        <v>0</v>
      </c>
      <c r="P218" s="269"/>
      <c r="Q218" s="269"/>
      <c r="R218" s="269"/>
      <c r="S218" s="270"/>
      <c r="T218" s="268">
        <f>TEAMS!$H$10</f>
        <v>0</v>
      </c>
      <c r="U218" s="269"/>
      <c r="V218" s="269"/>
      <c r="W218" s="269"/>
      <c r="X218" s="270"/>
    </row>
    <row r="219" spans="1:24" ht="13.5" customHeight="1" x14ac:dyDescent="0.25">
      <c r="A219" s="247" t="s">
        <v>15</v>
      </c>
      <c r="B219" s="247"/>
      <c r="C219" s="248" t="s">
        <v>13</v>
      </c>
      <c r="D219" s="249"/>
      <c r="E219" s="248" t="s">
        <v>14</v>
      </c>
      <c r="F219" s="250"/>
      <c r="G219" s="249"/>
      <c r="H219" s="248" t="s">
        <v>13</v>
      </c>
      <c r="I219" s="249"/>
      <c r="J219" s="248" t="s">
        <v>14</v>
      </c>
      <c r="K219" s="250"/>
      <c r="L219" s="249"/>
      <c r="M219" s="247" t="s">
        <v>15</v>
      </c>
      <c r="N219" s="247"/>
      <c r="O219" s="248" t="s">
        <v>13</v>
      </c>
      <c r="P219" s="249"/>
      <c r="Q219" s="248" t="s">
        <v>14</v>
      </c>
      <c r="R219" s="250"/>
      <c r="S219" s="249"/>
      <c r="T219" s="248" t="s">
        <v>13</v>
      </c>
      <c r="U219" s="249"/>
      <c r="V219" s="248" t="s">
        <v>14</v>
      </c>
      <c r="W219" s="250"/>
      <c r="X219" s="249"/>
    </row>
    <row r="220" spans="1:24" ht="17.25" customHeight="1" x14ac:dyDescent="0.2">
      <c r="A220" s="239">
        <v>1</v>
      </c>
      <c r="B220" s="240"/>
      <c r="C220" s="239"/>
      <c r="D220" s="240"/>
      <c r="E220" s="239"/>
      <c r="F220" s="241"/>
      <c r="G220" s="240"/>
      <c r="H220" s="239"/>
      <c r="I220" s="240"/>
      <c r="J220" s="239"/>
      <c r="K220" s="241"/>
      <c r="L220" s="240"/>
      <c r="M220" s="239">
        <v>8</v>
      </c>
      <c r="N220" s="240"/>
      <c r="O220" s="239"/>
      <c r="P220" s="240"/>
      <c r="Q220" s="239"/>
      <c r="R220" s="241"/>
      <c r="S220" s="240"/>
      <c r="T220" s="239"/>
      <c r="U220" s="240"/>
      <c r="V220" s="239"/>
      <c r="W220" s="241"/>
      <c r="X220" s="240"/>
    </row>
    <row r="221" spans="1:24" ht="17.25" customHeight="1" x14ac:dyDescent="0.2">
      <c r="A221" s="239">
        <v>2</v>
      </c>
      <c r="B221" s="240"/>
      <c r="C221" s="239"/>
      <c r="D221" s="240"/>
      <c r="E221" s="239"/>
      <c r="F221" s="241"/>
      <c r="G221" s="240"/>
      <c r="H221" s="239"/>
      <c r="I221" s="240"/>
      <c r="J221" s="239"/>
      <c r="K221" s="241"/>
      <c r="L221" s="240"/>
      <c r="M221" s="239">
        <v>9</v>
      </c>
      <c r="N221" s="240"/>
      <c r="O221" s="239"/>
      <c r="P221" s="240"/>
      <c r="Q221" s="239"/>
      <c r="R221" s="241"/>
      <c r="S221" s="240"/>
      <c r="T221" s="239"/>
      <c r="U221" s="240"/>
      <c r="V221" s="239"/>
      <c r="W221" s="241"/>
      <c r="X221" s="240"/>
    </row>
    <row r="222" spans="1:24" ht="17.25" customHeight="1" x14ac:dyDescent="0.2">
      <c r="A222" s="239">
        <v>3</v>
      </c>
      <c r="B222" s="240"/>
      <c r="C222" s="239"/>
      <c r="D222" s="240"/>
      <c r="E222" s="239"/>
      <c r="F222" s="241"/>
      <c r="G222" s="240"/>
      <c r="H222" s="239"/>
      <c r="I222" s="240"/>
      <c r="J222" s="239"/>
      <c r="K222" s="241"/>
      <c r="L222" s="240"/>
      <c r="M222" s="239">
        <v>10</v>
      </c>
      <c r="N222" s="240"/>
      <c r="O222" s="239"/>
      <c r="P222" s="240"/>
      <c r="Q222" s="239"/>
      <c r="R222" s="241"/>
      <c r="S222" s="240"/>
      <c r="T222" s="239"/>
      <c r="U222" s="240"/>
      <c r="V222" s="239"/>
      <c r="W222" s="241"/>
      <c r="X222" s="240"/>
    </row>
    <row r="223" spans="1:24" ht="17.25" customHeight="1" x14ac:dyDescent="0.2">
      <c r="A223" s="239">
        <v>4</v>
      </c>
      <c r="B223" s="240"/>
      <c r="C223" s="239"/>
      <c r="D223" s="240"/>
      <c r="E223" s="239"/>
      <c r="F223" s="241"/>
      <c r="G223" s="240"/>
      <c r="H223" s="239"/>
      <c r="I223" s="240"/>
      <c r="J223" s="239"/>
      <c r="K223" s="241"/>
      <c r="L223" s="240"/>
      <c r="M223" s="239">
        <v>11</v>
      </c>
      <c r="N223" s="240"/>
      <c r="O223" s="239"/>
      <c r="P223" s="240"/>
      <c r="Q223" s="239"/>
      <c r="R223" s="241"/>
      <c r="S223" s="240"/>
      <c r="T223" s="239"/>
      <c r="U223" s="240"/>
      <c r="V223" s="239"/>
      <c r="W223" s="241"/>
      <c r="X223" s="240"/>
    </row>
    <row r="224" spans="1:24" ht="17.25" customHeight="1" x14ac:dyDescent="0.2">
      <c r="A224" s="239">
        <v>5</v>
      </c>
      <c r="B224" s="240"/>
      <c r="C224" s="239"/>
      <c r="D224" s="240"/>
      <c r="E224" s="239"/>
      <c r="F224" s="241"/>
      <c r="G224" s="240"/>
      <c r="H224" s="239"/>
      <c r="I224" s="240"/>
      <c r="J224" s="239"/>
      <c r="K224" s="241"/>
      <c r="L224" s="240"/>
      <c r="M224" s="239">
        <v>12</v>
      </c>
      <c r="N224" s="240"/>
      <c r="O224" s="239"/>
      <c r="P224" s="240"/>
      <c r="Q224" s="239"/>
      <c r="R224" s="241"/>
      <c r="S224" s="240"/>
      <c r="T224" s="239"/>
      <c r="U224" s="240"/>
      <c r="V224" s="239"/>
      <c r="W224" s="241"/>
      <c r="X224" s="240"/>
    </row>
    <row r="225" spans="1:24" ht="17.25" customHeight="1" x14ac:dyDescent="0.2">
      <c r="A225" s="239">
        <v>6</v>
      </c>
      <c r="B225" s="240"/>
      <c r="C225" s="239"/>
      <c r="D225" s="240"/>
      <c r="E225" s="239"/>
      <c r="F225" s="241"/>
      <c r="G225" s="240"/>
      <c r="H225" s="239"/>
      <c r="I225" s="240"/>
      <c r="J225" s="239"/>
      <c r="K225" s="241"/>
      <c r="L225" s="240"/>
      <c r="M225" s="239">
        <v>13</v>
      </c>
      <c r="N225" s="240"/>
      <c r="O225" s="239"/>
      <c r="P225" s="240"/>
      <c r="Q225" s="239"/>
      <c r="R225" s="241"/>
      <c r="S225" s="240"/>
      <c r="T225" s="239"/>
      <c r="U225" s="240"/>
      <c r="V225" s="239"/>
      <c r="W225" s="241"/>
      <c r="X225" s="240"/>
    </row>
    <row r="226" spans="1:24" ht="17.25" customHeight="1" x14ac:dyDescent="0.2">
      <c r="A226" s="242">
        <v>7</v>
      </c>
      <c r="B226" s="242"/>
      <c r="C226" s="242"/>
      <c r="D226" s="242"/>
      <c r="E226" s="242"/>
      <c r="F226" s="242"/>
      <c r="G226" s="242"/>
      <c r="H226" s="242"/>
      <c r="I226" s="242"/>
      <c r="J226" s="242"/>
      <c r="K226" s="242"/>
      <c r="L226" s="242"/>
      <c r="M226" s="242">
        <v>14</v>
      </c>
      <c r="N226" s="242"/>
      <c r="O226" s="242"/>
      <c r="P226" s="242"/>
      <c r="Q226" s="242"/>
      <c r="R226" s="242"/>
      <c r="S226" s="242"/>
      <c r="T226" s="242"/>
      <c r="U226" s="242"/>
      <c r="V226" s="242"/>
      <c r="W226" s="242"/>
      <c r="X226" s="242"/>
    </row>
    <row r="227" spans="1:24" ht="15.75" customHeight="1" thickBot="1" x14ac:dyDescent="0.3">
      <c r="A227" s="138"/>
      <c r="B227" s="138"/>
      <c r="C227" s="245" t="s">
        <v>51</v>
      </c>
      <c r="D227" s="245"/>
      <c r="E227" s="245"/>
      <c r="F227" s="245"/>
      <c r="G227" s="245"/>
      <c r="H227" s="245"/>
      <c r="J227" s="246" t="s">
        <v>52</v>
      </c>
      <c r="K227" s="246"/>
      <c r="L227" s="246"/>
      <c r="M227" s="246"/>
      <c r="N227" s="246"/>
      <c r="O227" s="246"/>
      <c r="Q227" s="245" t="s">
        <v>51</v>
      </c>
      <c r="R227" s="245"/>
      <c r="S227" s="245"/>
      <c r="T227" s="245"/>
      <c r="U227" s="245"/>
      <c r="V227" s="245"/>
      <c r="W227" s="138"/>
      <c r="X227" s="138"/>
    </row>
    <row r="228" spans="1:24" ht="12" customHeight="1" thickTop="1" x14ac:dyDescent="0.2">
      <c r="A228" s="139"/>
      <c r="B228" s="139"/>
      <c r="C228" s="140"/>
      <c r="D228" s="141"/>
      <c r="E228" s="141"/>
      <c r="F228" s="141"/>
      <c r="G228" s="141"/>
      <c r="H228" s="142"/>
      <c r="J228" s="140"/>
      <c r="K228" s="141"/>
      <c r="L228" s="141"/>
      <c r="M228" s="141"/>
      <c r="N228" s="141"/>
      <c r="O228" s="142"/>
      <c r="Q228" s="140"/>
      <c r="R228" s="141"/>
      <c r="S228" s="141"/>
      <c r="T228" s="141"/>
      <c r="U228" s="141"/>
      <c r="V228" s="142"/>
      <c r="W228" s="139"/>
      <c r="X228" s="139"/>
    </row>
    <row r="229" spans="1:24" ht="15.75" customHeight="1" thickBot="1" x14ac:dyDescent="0.25">
      <c r="A229" s="139"/>
      <c r="B229" s="139"/>
      <c r="C229" s="143"/>
      <c r="D229" s="144"/>
      <c r="E229" s="144"/>
      <c r="F229" s="144"/>
      <c r="G229" s="144"/>
      <c r="H229" s="145"/>
      <c r="J229" s="143"/>
      <c r="K229" s="144"/>
      <c r="L229" s="144"/>
      <c r="M229" s="144"/>
      <c r="N229" s="144"/>
      <c r="O229" s="145"/>
      <c r="Q229" s="143"/>
      <c r="R229" s="144"/>
      <c r="S229" s="144"/>
      <c r="T229" s="144"/>
      <c r="U229" s="144"/>
      <c r="V229" s="145"/>
      <c r="W229" s="139"/>
      <c r="X229" s="139"/>
    </row>
    <row r="230" spans="1:24" ht="44.25" customHeight="1" thickTop="1" x14ac:dyDescent="0.2">
      <c r="A230" s="243" t="s">
        <v>10</v>
      </c>
      <c r="B230" s="244"/>
      <c r="C230" s="244"/>
      <c r="D230" s="244"/>
      <c r="E230" s="244"/>
      <c r="F230" s="244"/>
      <c r="G230" s="244"/>
      <c r="H230" s="244"/>
      <c r="I230" s="244"/>
      <c r="J230" s="244"/>
      <c r="K230" s="244"/>
      <c r="L230" s="244"/>
      <c r="M230" s="146"/>
      <c r="N230" s="146"/>
      <c r="O230" s="243" t="s">
        <v>10</v>
      </c>
      <c r="P230" s="243"/>
      <c r="Q230" s="243"/>
      <c r="R230" s="243"/>
      <c r="S230" s="243"/>
      <c r="T230" s="243"/>
      <c r="U230" s="243"/>
      <c r="V230" s="243"/>
      <c r="W230" s="243"/>
      <c r="X230" s="243"/>
    </row>
    <row r="231" spans="1:24" ht="18" x14ac:dyDescent="0.2">
      <c r="A231" s="251" t="str">
        <f>TEAMS!$D$1</f>
        <v>CLUB NAME</v>
      </c>
      <c r="B231" s="251"/>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row>
    <row r="232" spans="1:24" ht="3" customHeight="1" x14ac:dyDescent="0.2"/>
    <row r="233" spans="1:24" ht="15.75" x14ac:dyDescent="0.2">
      <c r="A233" s="252" t="str">
        <f>TEAMS!$D$3</f>
        <v>Tuesday Mens Mufti.</v>
      </c>
      <c r="B233" s="252"/>
      <c r="C233" s="252"/>
      <c r="D233" s="252"/>
      <c r="E233" s="252"/>
      <c r="F233" s="252"/>
      <c r="G233" s="252"/>
      <c r="H233" s="252"/>
      <c r="I233" s="252"/>
      <c r="J233" s="252"/>
      <c r="K233" s="252"/>
      <c r="L233" s="252"/>
      <c r="M233" s="252"/>
      <c r="N233" s="252"/>
      <c r="O233" s="252"/>
      <c r="P233" s="252"/>
      <c r="Q233" s="252"/>
      <c r="R233" s="252"/>
      <c r="S233" s="252"/>
      <c r="T233" s="252"/>
      <c r="U233" s="252"/>
      <c r="V233" s="252"/>
      <c r="W233" s="252"/>
      <c r="X233" s="252"/>
    </row>
    <row r="234" spans="1:24" ht="3" customHeight="1" x14ac:dyDescent="0.2"/>
    <row r="235" spans="1:24" ht="15.75" x14ac:dyDescent="0.25">
      <c r="C235" s="253" t="s">
        <v>2</v>
      </c>
      <c r="D235" s="253"/>
      <c r="E235" s="253"/>
      <c r="F235" s="253"/>
      <c r="G235" s="253"/>
      <c r="H235" s="3"/>
      <c r="I235" s="253" t="s">
        <v>1</v>
      </c>
      <c r="J235" s="253"/>
      <c r="K235" s="253"/>
      <c r="L235" s="253"/>
      <c r="M235" s="253"/>
      <c r="N235" s="253"/>
      <c r="O235" s="253"/>
      <c r="P235" s="253"/>
      <c r="Q235" s="253"/>
      <c r="R235" s="253"/>
      <c r="S235" s="253"/>
      <c r="T235" s="253"/>
      <c r="U235" s="253"/>
      <c r="V235" s="253"/>
      <c r="W235" s="253"/>
      <c r="X235" s="253"/>
    </row>
    <row r="236" spans="1:24" ht="3" customHeight="1" x14ac:dyDescent="0.2"/>
    <row r="237" spans="1:24" ht="17.25" customHeight="1" thickBot="1" x14ac:dyDescent="0.25">
      <c r="C237" s="254">
        <f>TEAMS!$G$11</f>
        <v>0</v>
      </c>
      <c r="D237" s="255"/>
      <c r="E237" s="255"/>
      <c r="F237" s="255"/>
      <c r="G237" s="256"/>
      <c r="I237" s="257">
        <f>TEAMS!$D$2</f>
        <v>40609</v>
      </c>
      <c r="J237" s="258"/>
      <c r="K237" s="258"/>
      <c r="L237" s="258"/>
      <c r="M237" s="258"/>
      <c r="N237" s="258"/>
      <c r="O237" s="258"/>
      <c r="P237" s="258"/>
      <c r="Q237" s="258"/>
      <c r="R237" s="258"/>
      <c r="S237" s="258"/>
      <c r="T237" s="258"/>
      <c r="U237" s="258"/>
      <c r="V237" s="258"/>
      <c r="W237" s="258"/>
      <c r="X237" s="259"/>
    </row>
    <row r="238" spans="1:24" ht="6.75" customHeight="1" thickTop="1" x14ac:dyDescent="0.2">
      <c r="A238" s="23"/>
      <c r="B238" s="24"/>
      <c r="W238" s="24"/>
    </row>
    <row r="239" spans="1:24" ht="20.45" customHeight="1" thickBot="1" x14ac:dyDescent="0.25">
      <c r="A239" s="260">
        <f>TEAMS!$F$12</f>
        <v>0</v>
      </c>
      <c r="B239" s="261"/>
      <c r="C239" s="261"/>
      <c r="D239" s="261"/>
      <c r="E239" s="261"/>
      <c r="F239" s="261"/>
      <c r="G239" s="261"/>
      <c r="H239" s="261"/>
      <c r="I239" s="261"/>
      <c r="J239" s="261"/>
      <c r="K239" s="261"/>
      <c r="L239" s="262"/>
      <c r="M239" s="263" t="s">
        <v>39</v>
      </c>
      <c r="N239" s="264"/>
      <c r="O239" s="265">
        <f>TEAMS!$H$12</f>
        <v>0</v>
      </c>
      <c r="P239" s="266"/>
      <c r="Q239" s="266"/>
      <c r="R239" s="266"/>
      <c r="S239" s="266"/>
      <c r="T239" s="266"/>
      <c r="U239" s="266"/>
      <c r="V239" s="266"/>
      <c r="W239" s="266"/>
      <c r="X239" s="267"/>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x14ac:dyDescent="0.25">
      <c r="A241" s="136"/>
      <c r="B241" s="137"/>
      <c r="C241" s="268">
        <f>TEAMS!$F$12</f>
        <v>0</v>
      </c>
      <c r="D241" s="269"/>
      <c r="E241" s="269"/>
      <c r="F241" s="269"/>
      <c r="G241" s="270"/>
      <c r="H241" s="268">
        <f>TEAMS!$H$12</f>
        <v>0</v>
      </c>
      <c r="I241" s="269"/>
      <c r="J241" s="269"/>
      <c r="K241" s="269"/>
      <c r="L241" s="270"/>
      <c r="M241" s="152"/>
      <c r="N241" s="153"/>
      <c r="O241" s="268">
        <f>TEAMS!$F$12</f>
        <v>0</v>
      </c>
      <c r="P241" s="269"/>
      <c r="Q241" s="269"/>
      <c r="R241" s="269"/>
      <c r="S241" s="270"/>
      <c r="T241" s="268">
        <f>TEAMS!$H$12</f>
        <v>0</v>
      </c>
      <c r="U241" s="269"/>
      <c r="V241" s="269"/>
      <c r="W241" s="269"/>
      <c r="X241" s="270"/>
    </row>
    <row r="242" spans="1:24" ht="13.5" customHeight="1" x14ac:dyDescent="0.25">
      <c r="A242" s="247" t="s">
        <v>15</v>
      </c>
      <c r="B242" s="247"/>
      <c r="C242" s="248" t="s">
        <v>13</v>
      </c>
      <c r="D242" s="249"/>
      <c r="E242" s="248" t="s">
        <v>14</v>
      </c>
      <c r="F242" s="250"/>
      <c r="G242" s="249"/>
      <c r="H242" s="248" t="s">
        <v>13</v>
      </c>
      <c r="I242" s="249"/>
      <c r="J242" s="248" t="s">
        <v>14</v>
      </c>
      <c r="K242" s="250"/>
      <c r="L242" s="249"/>
      <c r="M242" s="247" t="s">
        <v>15</v>
      </c>
      <c r="N242" s="247"/>
      <c r="O242" s="248" t="s">
        <v>13</v>
      </c>
      <c r="P242" s="249"/>
      <c r="Q242" s="248" t="s">
        <v>14</v>
      </c>
      <c r="R242" s="250"/>
      <c r="S242" s="249"/>
      <c r="T242" s="248" t="s">
        <v>13</v>
      </c>
      <c r="U242" s="249"/>
      <c r="V242" s="248" t="s">
        <v>14</v>
      </c>
      <c r="W242" s="250"/>
      <c r="X242" s="249"/>
    </row>
    <row r="243" spans="1:24" ht="17.25" customHeight="1" x14ac:dyDescent="0.2">
      <c r="A243" s="239">
        <v>1</v>
      </c>
      <c r="B243" s="240"/>
      <c r="C243" s="239"/>
      <c r="D243" s="240"/>
      <c r="E243" s="239"/>
      <c r="F243" s="241"/>
      <c r="G243" s="240"/>
      <c r="H243" s="239"/>
      <c r="I243" s="240"/>
      <c r="J243" s="239"/>
      <c r="K243" s="241"/>
      <c r="L243" s="240"/>
      <c r="M243" s="239">
        <v>8</v>
      </c>
      <c r="N243" s="240"/>
      <c r="O243" s="239"/>
      <c r="P243" s="240"/>
      <c r="Q243" s="239"/>
      <c r="R243" s="241"/>
      <c r="S243" s="240"/>
      <c r="T243" s="239"/>
      <c r="U243" s="240"/>
      <c r="V243" s="239"/>
      <c r="W243" s="241"/>
      <c r="X243" s="240"/>
    </row>
    <row r="244" spans="1:24" ht="17.25" customHeight="1" x14ac:dyDescent="0.2">
      <c r="A244" s="239">
        <v>2</v>
      </c>
      <c r="B244" s="240"/>
      <c r="C244" s="239"/>
      <c r="D244" s="240"/>
      <c r="E244" s="239"/>
      <c r="F244" s="241"/>
      <c r="G244" s="240"/>
      <c r="H244" s="239"/>
      <c r="I244" s="240"/>
      <c r="J244" s="239"/>
      <c r="K244" s="241"/>
      <c r="L244" s="240"/>
      <c r="M244" s="239">
        <v>9</v>
      </c>
      <c r="N244" s="240"/>
      <c r="O244" s="239"/>
      <c r="P244" s="240"/>
      <c r="Q244" s="239"/>
      <c r="R244" s="241"/>
      <c r="S244" s="240"/>
      <c r="T244" s="239"/>
      <c r="U244" s="240"/>
      <c r="V244" s="239"/>
      <c r="W244" s="241"/>
      <c r="X244" s="240"/>
    </row>
    <row r="245" spans="1:24" ht="17.25" customHeight="1" x14ac:dyDescent="0.2">
      <c r="A245" s="239">
        <v>3</v>
      </c>
      <c r="B245" s="240"/>
      <c r="C245" s="239"/>
      <c r="D245" s="240"/>
      <c r="E245" s="239"/>
      <c r="F245" s="241"/>
      <c r="G245" s="240"/>
      <c r="H245" s="239"/>
      <c r="I245" s="240"/>
      <c r="J245" s="239"/>
      <c r="K245" s="241"/>
      <c r="L245" s="240"/>
      <c r="M245" s="239">
        <v>10</v>
      </c>
      <c r="N245" s="240"/>
      <c r="O245" s="239"/>
      <c r="P245" s="240"/>
      <c r="Q245" s="239"/>
      <c r="R245" s="241"/>
      <c r="S245" s="240"/>
      <c r="T245" s="239"/>
      <c r="U245" s="240"/>
      <c r="V245" s="239"/>
      <c r="W245" s="241"/>
      <c r="X245" s="240"/>
    </row>
    <row r="246" spans="1:24" ht="17.25" customHeight="1" x14ac:dyDescent="0.2">
      <c r="A246" s="239">
        <v>4</v>
      </c>
      <c r="B246" s="240"/>
      <c r="C246" s="239"/>
      <c r="D246" s="240"/>
      <c r="E246" s="239"/>
      <c r="F246" s="241"/>
      <c r="G246" s="240"/>
      <c r="H246" s="239"/>
      <c r="I246" s="240"/>
      <c r="J246" s="239"/>
      <c r="K246" s="241"/>
      <c r="L246" s="240"/>
      <c r="M246" s="239">
        <v>11</v>
      </c>
      <c r="N246" s="240"/>
      <c r="O246" s="239"/>
      <c r="P246" s="240"/>
      <c r="Q246" s="239"/>
      <c r="R246" s="241"/>
      <c r="S246" s="240"/>
      <c r="T246" s="239"/>
      <c r="U246" s="240"/>
      <c r="V246" s="239"/>
      <c r="W246" s="241"/>
      <c r="X246" s="240"/>
    </row>
    <row r="247" spans="1:24" ht="17.25" customHeight="1" x14ac:dyDescent="0.2">
      <c r="A247" s="239">
        <v>5</v>
      </c>
      <c r="B247" s="240"/>
      <c r="C247" s="239"/>
      <c r="D247" s="240"/>
      <c r="E247" s="239"/>
      <c r="F247" s="241"/>
      <c r="G247" s="240"/>
      <c r="H247" s="239"/>
      <c r="I247" s="240"/>
      <c r="J247" s="239"/>
      <c r="K247" s="241"/>
      <c r="L247" s="240"/>
      <c r="M247" s="239">
        <v>12</v>
      </c>
      <c r="N247" s="240"/>
      <c r="O247" s="239"/>
      <c r="P247" s="240"/>
      <c r="Q247" s="239"/>
      <c r="R247" s="241"/>
      <c r="S247" s="240"/>
      <c r="T247" s="239"/>
      <c r="U247" s="240"/>
      <c r="V247" s="239"/>
      <c r="W247" s="241"/>
      <c r="X247" s="240"/>
    </row>
    <row r="248" spans="1:24" ht="17.25" customHeight="1" x14ac:dyDescent="0.2">
      <c r="A248" s="239">
        <v>6</v>
      </c>
      <c r="B248" s="240"/>
      <c r="C248" s="239"/>
      <c r="D248" s="240"/>
      <c r="E248" s="239"/>
      <c r="F248" s="241"/>
      <c r="G248" s="240"/>
      <c r="H248" s="239"/>
      <c r="I248" s="240"/>
      <c r="J248" s="239"/>
      <c r="K248" s="241"/>
      <c r="L248" s="240"/>
      <c r="M248" s="239">
        <v>13</v>
      </c>
      <c r="N248" s="240"/>
      <c r="O248" s="239"/>
      <c r="P248" s="240"/>
      <c r="Q248" s="239"/>
      <c r="R248" s="241"/>
      <c r="S248" s="240"/>
      <c r="T248" s="239"/>
      <c r="U248" s="240"/>
      <c r="V248" s="239"/>
      <c r="W248" s="241"/>
      <c r="X248" s="240"/>
    </row>
    <row r="249" spans="1:24" ht="17.25" customHeight="1" x14ac:dyDescent="0.2">
      <c r="A249" s="242">
        <v>7</v>
      </c>
      <c r="B249" s="242"/>
      <c r="C249" s="242"/>
      <c r="D249" s="242"/>
      <c r="E249" s="242"/>
      <c r="F249" s="242"/>
      <c r="G249" s="242"/>
      <c r="H249" s="242"/>
      <c r="I249" s="242"/>
      <c r="J249" s="242"/>
      <c r="K249" s="242"/>
      <c r="L249" s="242"/>
      <c r="M249" s="242">
        <v>14</v>
      </c>
      <c r="N249" s="242"/>
      <c r="O249" s="242"/>
      <c r="P249" s="242"/>
      <c r="Q249" s="242"/>
      <c r="R249" s="242"/>
      <c r="S249" s="242"/>
      <c r="T249" s="242"/>
      <c r="U249" s="242"/>
      <c r="V249" s="242"/>
      <c r="W249" s="242"/>
      <c r="X249" s="242"/>
    </row>
    <row r="250" spans="1:24" ht="15.75" customHeight="1" thickBot="1" x14ac:dyDescent="0.3">
      <c r="A250" s="138"/>
      <c r="B250" s="138"/>
      <c r="C250" s="245" t="s">
        <v>51</v>
      </c>
      <c r="D250" s="245"/>
      <c r="E250" s="245"/>
      <c r="F250" s="245"/>
      <c r="G250" s="245"/>
      <c r="H250" s="245"/>
      <c r="J250" s="246" t="s">
        <v>52</v>
      </c>
      <c r="K250" s="246"/>
      <c r="L250" s="246"/>
      <c r="M250" s="246"/>
      <c r="N250" s="246"/>
      <c r="O250" s="246"/>
      <c r="Q250" s="245" t="s">
        <v>51</v>
      </c>
      <c r="R250" s="245"/>
      <c r="S250" s="245"/>
      <c r="T250" s="245"/>
      <c r="U250" s="245"/>
      <c r="V250" s="245"/>
      <c r="W250" s="138"/>
      <c r="X250" s="138"/>
    </row>
    <row r="251" spans="1:24" ht="12" customHeight="1" thickTop="1" x14ac:dyDescent="0.2">
      <c r="A251" s="139"/>
      <c r="B251" s="139"/>
      <c r="C251" s="140"/>
      <c r="D251" s="141"/>
      <c r="E251" s="141"/>
      <c r="F251" s="141"/>
      <c r="G251" s="141"/>
      <c r="H251" s="142"/>
      <c r="J251" s="140"/>
      <c r="K251" s="141"/>
      <c r="L251" s="141"/>
      <c r="M251" s="141"/>
      <c r="N251" s="141"/>
      <c r="O251" s="142"/>
      <c r="Q251" s="140"/>
      <c r="R251" s="141"/>
      <c r="S251" s="141"/>
      <c r="T251" s="141"/>
      <c r="U251" s="141"/>
      <c r="V251" s="142"/>
      <c r="W251" s="139"/>
      <c r="X251" s="139"/>
    </row>
    <row r="252" spans="1:24" ht="15.75" customHeight="1" thickBot="1" x14ac:dyDescent="0.25">
      <c r="A252" s="139"/>
      <c r="B252" s="139"/>
      <c r="C252" s="143"/>
      <c r="D252" s="144"/>
      <c r="E252" s="144"/>
      <c r="F252" s="144"/>
      <c r="G252" s="144"/>
      <c r="H252" s="145"/>
      <c r="J252" s="143"/>
      <c r="K252" s="144"/>
      <c r="L252" s="144"/>
      <c r="M252" s="144"/>
      <c r="N252" s="144"/>
      <c r="O252" s="145"/>
      <c r="Q252" s="143"/>
      <c r="R252" s="144"/>
      <c r="S252" s="144"/>
      <c r="T252" s="144"/>
      <c r="U252" s="144"/>
      <c r="V252" s="145"/>
      <c r="W252" s="139"/>
      <c r="X252" s="139"/>
    </row>
    <row r="253" spans="1:24" ht="44.25" customHeight="1" thickTop="1" x14ac:dyDescent="0.2">
      <c r="A253" s="243" t="s">
        <v>10</v>
      </c>
      <c r="B253" s="244"/>
      <c r="C253" s="244"/>
      <c r="D253" s="244"/>
      <c r="E253" s="244"/>
      <c r="F253" s="244"/>
      <c r="G253" s="244"/>
      <c r="H253" s="244"/>
      <c r="I253" s="244"/>
      <c r="J253" s="244"/>
      <c r="K253" s="244"/>
      <c r="L253" s="244"/>
      <c r="M253" s="146"/>
      <c r="N253" s="146"/>
      <c r="O253" s="243" t="s">
        <v>10</v>
      </c>
      <c r="P253" s="243"/>
      <c r="Q253" s="243"/>
      <c r="R253" s="243"/>
      <c r="S253" s="243"/>
      <c r="T253" s="243"/>
      <c r="U253" s="243"/>
      <c r="V253" s="243"/>
      <c r="W253" s="243"/>
      <c r="X253" s="243"/>
    </row>
    <row r="254" spans="1:24" ht="18" x14ac:dyDescent="0.2">
      <c r="A254" s="251" t="str">
        <f>TEAMS!$D$1</f>
        <v>CLUB NAME</v>
      </c>
      <c r="B254" s="251"/>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row>
    <row r="255" spans="1:24" ht="3" customHeight="1" x14ac:dyDescent="0.2"/>
    <row r="256" spans="1:24" ht="15.75" x14ac:dyDescent="0.2">
      <c r="A256" s="252" t="str">
        <f>TEAMS!$D$3</f>
        <v>Tuesday Mens Mufti.</v>
      </c>
      <c r="B256" s="252"/>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row>
    <row r="257" spans="1:24" ht="3" customHeight="1" x14ac:dyDescent="0.2"/>
    <row r="258" spans="1:24" ht="15.75" x14ac:dyDescent="0.25">
      <c r="C258" s="253" t="s">
        <v>2</v>
      </c>
      <c r="D258" s="253"/>
      <c r="E258" s="253"/>
      <c r="F258" s="253"/>
      <c r="G258" s="253"/>
      <c r="H258" s="3"/>
      <c r="I258" s="253" t="s">
        <v>1</v>
      </c>
      <c r="J258" s="253"/>
      <c r="K258" s="253"/>
      <c r="L258" s="253"/>
      <c r="M258" s="253"/>
      <c r="N258" s="253"/>
      <c r="O258" s="253"/>
      <c r="P258" s="253"/>
      <c r="Q258" s="253"/>
      <c r="R258" s="253"/>
      <c r="S258" s="253"/>
      <c r="T258" s="253"/>
      <c r="U258" s="253"/>
      <c r="V258" s="253"/>
      <c r="W258" s="253"/>
      <c r="X258" s="253"/>
    </row>
    <row r="259" spans="1:24" ht="3" customHeight="1" x14ac:dyDescent="0.2"/>
    <row r="260" spans="1:24" ht="17.25" customHeight="1" thickBot="1" x14ac:dyDescent="0.25">
      <c r="C260" s="254">
        <f>TEAMS!$G$13</f>
        <v>0</v>
      </c>
      <c r="D260" s="255"/>
      <c r="E260" s="255"/>
      <c r="F260" s="255"/>
      <c r="G260" s="256"/>
      <c r="I260" s="257">
        <f>TEAMS!$D$2</f>
        <v>40609</v>
      </c>
      <c r="J260" s="258"/>
      <c r="K260" s="258"/>
      <c r="L260" s="258"/>
      <c r="M260" s="258"/>
      <c r="N260" s="258"/>
      <c r="O260" s="258"/>
      <c r="P260" s="258"/>
      <c r="Q260" s="258"/>
      <c r="R260" s="258"/>
      <c r="S260" s="258"/>
      <c r="T260" s="258"/>
      <c r="U260" s="258"/>
      <c r="V260" s="258"/>
      <c r="W260" s="258"/>
      <c r="X260" s="259"/>
    </row>
    <row r="261" spans="1:24" ht="6.75" customHeight="1" thickTop="1" x14ac:dyDescent="0.2">
      <c r="A261" s="23"/>
      <c r="B261" s="24"/>
      <c r="W261" s="24"/>
    </row>
    <row r="262" spans="1:24" ht="20.45" customHeight="1" thickBot="1" x14ac:dyDescent="0.25">
      <c r="A262" s="260">
        <f>TEAMS!$F$14</f>
        <v>0</v>
      </c>
      <c r="B262" s="261"/>
      <c r="C262" s="261"/>
      <c r="D262" s="261"/>
      <c r="E262" s="261"/>
      <c r="F262" s="261"/>
      <c r="G262" s="261"/>
      <c r="H262" s="261"/>
      <c r="I262" s="261"/>
      <c r="J262" s="261"/>
      <c r="K262" s="261"/>
      <c r="L262" s="262"/>
      <c r="M262" s="263" t="s">
        <v>39</v>
      </c>
      <c r="N262" s="264"/>
      <c r="O262" s="265">
        <f>TEAMS!$H$14</f>
        <v>0</v>
      </c>
      <c r="P262" s="266"/>
      <c r="Q262" s="266"/>
      <c r="R262" s="266"/>
      <c r="S262" s="266"/>
      <c r="T262" s="266"/>
      <c r="U262" s="266"/>
      <c r="V262" s="266"/>
      <c r="W262" s="266"/>
      <c r="X262" s="267"/>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x14ac:dyDescent="0.25">
      <c r="A264" s="136"/>
      <c r="B264" s="137"/>
      <c r="C264" s="268">
        <f>TEAMS!$F$14</f>
        <v>0</v>
      </c>
      <c r="D264" s="269"/>
      <c r="E264" s="269"/>
      <c r="F264" s="269"/>
      <c r="G264" s="270"/>
      <c r="H264" s="268">
        <f>TEAMS!$H$14</f>
        <v>0</v>
      </c>
      <c r="I264" s="269"/>
      <c r="J264" s="269"/>
      <c r="K264" s="269"/>
      <c r="L264" s="270"/>
      <c r="M264" s="152"/>
      <c r="N264" s="153"/>
      <c r="O264" s="268">
        <f>TEAMS!$F$14</f>
        <v>0</v>
      </c>
      <c r="P264" s="269"/>
      <c r="Q264" s="269"/>
      <c r="R264" s="269"/>
      <c r="S264" s="270"/>
      <c r="T264" s="268">
        <f>TEAMS!$H$14</f>
        <v>0</v>
      </c>
      <c r="U264" s="269"/>
      <c r="V264" s="269"/>
      <c r="W264" s="269"/>
      <c r="X264" s="270"/>
    </row>
    <row r="265" spans="1:24" ht="13.5" customHeight="1" x14ac:dyDescent="0.25">
      <c r="A265" s="247" t="s">
        <v>15</v>
      </c>
      <c r="B265" s="247"/>
      <c r="C265" s="248" t="s">
        <v>13</v>
      </c>
      <c r="D265" s="249"/>
      <c r="E265" s="248" t="s">
        <v>14</v>
      </c>
      <c r="F265" s="250"/>
      <c r="G265" s="249"/>
      <c r="H265" s="248" t="s">
        <v>13</v>
      </c>
      <c r="I265" s="249"/>
      <c r="J265" s="248" t="s">
        <v>14</v>
      </c>
      <c r="K265" s="250"/>
      <c r="L265" s="249"/>
      <c r="M265" s="247" t="s">
        <v>15</v>
      </c>
      <c r="N265" s="247"/>
      <c r="O265" s="248" t="s">
        <v>13</v>
      </c>
      <c r="P265" s="249"/>
      <c r="Q265" s="248" t="s">
        <v>14</v>
      </c>
      <c r="R265" s="250"/>
      <c r="S265" s="249"/>
      <c r="T265" s="248" t="s">
        <v>13</v>
      </c>
      <c r="U265" s="249"/>
      <c r="V265" s="248" t="s">
        <v>14</v>
      </c>
      <c r="W265" s="250"/>
      <c r="X265" s="249"/>
    </row>
    <row r="266" spans="1:24" ht="17.25" customHeight="1" x14ac:dyDescent="0.2">
      <c r="A266" s="239">
        <v>1</v>
      </c>
      <c r="B266" s="240"/>
      <c r="C266" s="239"/>
      <c r="D266" s="240"/>
      <c r="E266" s="239"/>
      <c r="F266" s="241"/>
      <c r="G266" s="240"/>
      <c r="H266" s="239"/>
      <c r="I266" s="240"/>
      <c r="J266" s="239"/>
      <c r="K266" s="241"/>
      <c r="L266" s="240"/>
      <c r="M266" s="239">
        <v>8</v>
      </c>
      <c r="N266" s="240"/>
      <c r="O266" s="239"/>
      <c r="P266" s="240"/>
      <c r="Q266" s="239"/>
      <c r="R266" s="241"/>
      <c r="S266" s="240"/>
      <c r="T266" s="239"/>
      <c r="U266" s="240"/>
      <c r="V266" s="239"/>
      <c r="W266" s="241"/>
      <c r="X266" s="240"/>
    </row>
    <row r="267" spans="1:24" ht="17.25" customHeight="1" x14ac:dyDescent="0.2">
      <c r="A267" s="239">
        <v>2</v>
      </c>
      <c r="B267" s="240"/>
      <c r="C267" s="239"/>
      <c r="D267" s="240"/>
      <c r="E267" s="239"/>
      <c r="F267" s="241"/>
      <c r="G267" s="240"/>
      <c r="H267" s="239"/>
      <c r="I267" s="240"/>
      <c r="J267" s="239"/>
      <c r="K267" s="241"/>
      <c r="L267" s="240"/>
      <c r="M267" s="239">
        <v>9</v>
      </c>
      <c r="N267" s="240"/>
      <c r="O267" s="239"/>
      <c r="P267" s="240"/>
      <c r="Q267" s="239"/>
      <c r="R267" s="241"/>
      <c r="S267" s="240"/>
      <c r="T267" s="239"/>
      <c r="U267" s="240"/>
      <c r="V267" s="239"/>
      <c r="W267" s="241"/>
      <c r="X267" s="240"/>
    </row>
    <row r="268" spans="1:24" ht="17.25" customHeight="1" x14ac:dyDescent="0.2">
      <c r="A268" s="239">
        <v>3</v>
      </c>
      <c r="B268" s="240"/>
      <c r="C268" s="239"/>
      <c r="D268" s="240"/>
      <c r="E268" s="239"/>
      <c r="F268" s="241"/>
      <c r="G268" s="240"/>
      <c r="H268" s="239"/>
      <c r="I268" s="240"/>
      <c r="J268" s="239"/>
      <c r="K268" s="241"/>
      <c r="L268" s="240"/>
      <c r="M268" s="239">
        <v>10</v>
      </c>
      <c r="N268" s="240"/>
      <c r="O268" s="239"/>
      <c r="P268" s="240"/>
      <c r="Q268" s="239"/>
      <c r="R268" s="241"/>
      <c r="S268" s="240"/>
      <c r="T268" s="239"/>
      <c r="U268" s="240"/>
      <c r="V268" s="239"/>
      <c r="W268" s="241"/>
      <c r="X268" s="240"/>
    </row>
    <row r="269" spans="1:24" ht="17.25" customHeight="1" x14ac:dyDescent="0.2">
      <c r="A269" s="239">
        <v>4</v>
      </c>
      <c r="B269" s="240"/>
      <c r="C269" s="239"/>
      <c r="D269" s="240"/>
      <c r="E269" s="239"/>
      <c r="F269" s="241"/>
      <c r="G269" s="240"/>
      <c r="H269" s="239"/>
      <c r="I269" s="240"/>
      <c r="J269" s="239"/>
      <c r="K269" s="241"/>
      <c r="L269" s="240"/>
      <c r="M269" s="239">
        <v>11</v>
      </c>
      <c r="N269" s="240"/>
      <c r="O269" s="239"/>
      <c r="P269" s="240"/>
      <c r="Q269" s="239"/>
      <c r="R269" s="241"/>
      <c r="S269" s="240"/>
      <c r="T269" s="239"/>
      <c r="U269" s="240"/>
      <c r="V269" s="239"/>
      <c r="W269" s="241"/>
      <c r="X269" s="240"/>
    </row>
    <row r="270" spans="1:24" ht="17.25" customHeight="1" x14ac:dyDescent="0.2">
      <c r="A270" s="239">
        <v>5</v>
      </c>
      <c r="B270" s="240"/>
      <c r="C270" s="239"/>
      <c r="D270" s="240"/>
      <c r="E270" s="239"/>
      <c r="F270" s="241"/>
      <c r="G270" s="240"/>
      <c r="H270" s="239"/>
      <c r="I270" s="240"/>
      <c r="J270" s="239"/>
      <c r="K270" s="241"/>
      <c r="L270" s="240"/>
      <c r="M270" s="239">
        <v>12</v>
      </c>
      <c r="N270" s="240"/>
      <c r="O270" s="239"/>
      <c r="P270" s="240"/>
      <c r="Q270" s="239"/>
      <c r="R270" s="241"/>
      <c r="S270" s="240"/>
      <c r="T270" s="239"/>
      <c r="U270" s="240"/>
      <c r="V270" s="239"/>
      <c r="W270" s="241"/>
      <c r="X270" s="240"/>
    </row>
    <row r="271" spans="1:24" ht="17.25" customHeight="1" x14ac:dyDescent="0.2">
      <c r="A271" s="239">
        <v>6</v>
      </c>
      <c r="B271" s="240"/>
      <c r="C271" s="239"/>
      <c r="D271" s="240"/>
      <c r="E271" s="239"/>
      <c r="F271" s="241"/>
      <c r="G271" s="240"/>
      <c r="H271" s="239"/>
      <c r="I271" s="240"/>
      <c r="J271" s="239"/>
      <c r="K271" s="241"/>
      <c r="L271" s="240"/>
      <c r="M271" s="239">
        <v>13</v>
      </c>
      <c r="N271" s="240"/>
      <c r="O271" s="239"/>
      <c r="P271" s="240"/>
      <c r="Q271" s="239"/>
      <c r="R271" s="241"/>
      <c r="S271" s="240"/>
      <c r="T271" s="239"/>
      <c r="U271" s="240"/>
      <c r="V271" s="239"/>
      <c r="W271" s="241"/>
      <c r="X271" s="240"/>
    </row>
    <row r="272" spans="1:24" ht="17.25" customHeight="1" x14ac:dyDescent="0.2">
      <c r="A272" s="242">
        <v>7</v>
      </c>
      <c r="B272" s="242"/>
      <c r="C272" s="242"/>
      <c r="D272" s="242"/>
      <c r="E272" s="242"/>
      <c r="F272" s="242"/>
      <c r="G272" s="242"/>
      <c r="H272" s="242"/>
      <c r="I272" s="242"/>
      <c r="J272" s="242"/>
      <c r="K272" s="242"/>
      <c r="L272" s="242"/>
      <c r="M272" s="242">
        <v>14</v>
      </c>
      <c r="N272" s="242"/>
      <c r="O272" s="242"/>
      <c r="P272" s="242"/>
      <c r="Q272" s="242"/>
      <c r="R272" s="242"/>
      <c r="S272" s="242"/>
      <c r="T272" s="242"/>
      <c r="U272" s="242"/>
      <c r="V272" s="242"/>
      <c r="W272" s="242"/>
      <c r="X272" s="242"/>
    </row>
    <row r="273" spans="1:24" ht="15.75" customHeight="1" thickBot="1" x14ac:dyDescent="0.3">
      <c r="A273" s="138"/>
      <c r="B273" s="138"/>
      <c r="C273" s="245" t="s">
        <v>51</v>
      </c>
      <c r="D273" s="245"/>
      <c r="E273" s="245"/>
      <c r="F273" s="245"/>
      <c r="G273" s="245"/>
      <c r="H273" s="245"/>
      <c r="J273" s="246" t="s">
        <v>52</v>
      </c>
      <c r="K273" s="246"/>
      <c r="L273" s="246"/>
      <c r="M273" s="246"/>
      <c r="N273" s="246"/>
      <c r="O273" s="246"/>
      <c r="Q273" s="245" t="s">
        <v>51</v>
      </c>
      <c r="R273" s="245"/>
      <c r="S273" s="245"/>
      <c r="T273" s="245"/>
      <c r="U273" s="245"/>
      <c r="V273" s="245"/>
      <c r="W273" s="138"/>
      <c r="X273" s="138"/>
    </row>
    <row r="274" spans="1:24" ht="12" customHeight="1" thickTop="1" x14ac:dyDescent="0.2">
      <c r="A274" s="139"/>
      <c r="B274" s="139"/>
      <c r="C274" s="140"/>
      <c r="D274" s="141"/>
      <c r="E274" s="141"/>
      <c r="F274" s="141"/>
      <c r="G274" s="141"/>
      <c r="H274" s="142"/>
      <c r="J274" s="140"/>
      <c r="K274" s="141"/>
      <c r="L274" s="141"/>
      <c r="M274" s="141"/>
      <c r="N274" s="141"/>
      <c r="O274" s="142"/>
      <c r="Q274" s="140"/>
      <c r="R274" s="141"/>
      <c r="S274" s="141"/>
      <c r="T274" s="141"/>
      <c r="U274" s="141"/>
      <c r="V274" s="142"/>
      <c r="W274" s="139"/>
      <c r="X274" s="139"/>
    </row>
    <row r="275" spans="1:24" ht="15.75" customHeight="1" thickBot="1" x14ac:dyDescent="0.25">
      <c r="A275" s="139"/>
      <c r="B275" s="139"/>
      <c r="C275" s="143"/>
      <c r="D275" s="144"/>
      <c r="E275" s="144"/>
      <c r="F275" s="144"/>
      <c r="G275" s="144"/>
      <c r="H275" s="145"/>
      <c r="J275" s="143"/>
      <c r="K275" s="144"/>
      <c r="L275" s="144"/>
      <c r="M275" s="144"/>
      <c r="N275" s="144"/>
      <c r="O275" s="145"/>
      <c r="Q275" s="143"/>
      <c r="R275" s="144"/>
      <c r="S275" s="144"/>
      <c r="T275" s="144"/>
      <c r="U275" s="144"/>
      <c r="V275" s="145"/>
      <c r="W275" s="139"/>
      <c r="X275" s="139"/>
    </row>
    <row r="276" spans="1:24" ht="44.25" customHeight="1" thickTop="1" x14ac:dyDescent="0.2">
      <c r="A276" s="243" t="s">
        <v>10</v>
      </c>
      <c r="B276" s="244"/>
      <c r="C276" s="244"/>
      <c r="D276" s="244"/>
      <c r="E276" s="244"/>
      <c r="F276" s="244"/>
      <c r="G276" s="244"/>
      <c r="H276" s="244"/>
      <c r="I276" s="244"/>
      <c r="J276" s="244"/>
      <c r="K276" s="244"/>
      <c r="L276" s="244"/>
      <c r="M276" s="146"/>
      <c r="N276" s="146"/>
      <c r="O276" s="243" t="s">
        <v>10</v>
      </c>
      <c r="P276" s="243"/>
      <c r="Q276" s="243"/>
      <c r="R276" s="243"/>
      <c r="S276" s="243"/>
      <c r="T276" s="243"/>
      <c r="U276" s="243"/>
      <c r="V276" s="243"/>
      <c r="W276" s="243"/>
      <c r="X276" s="243"/>
    </row>
    <row r="277" spans="1:24" ht="18" x14ac:dyDescent="0.2">
      <c r="A277" s="251" t="str">
        <f>TEAMS!$D$1</f>
        <v>CLUB NAME</v>
      </c>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row>
    <row r="278" spans="1:24" ht="3" customHeight="1" x14ac:dyDescent="0.2"/>
    <row r="279" spans="1:24" ht="15.75" x14ac:dyDescent="0.2">
      <c r="A279" s="252" t="str">
        <f>TEAMS!$D$3</f>
        <v>Tuesday Mens Mufti.</v>
      </c>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row>
    <row r="280" spans="1:24" ht="3" customHeight="1" x14ac:dyDescent="0.2"/>
    <row r="281" spans="1:24" ht="15.75" x14ac:dyDescent="0.25">
      <c r="C281" s="253" t="s">
        <v>2</v>
      </c>
      <c r="D281" s="253"/>
      <c r="E281" s="253"/>
      <c r="F281" s="253"/>
      <c r="G281" s="253"/>
      <c r="H281" s="3"/>
      <c r="I281" s="253" t="s">
        <v>1</v>
      </c>
      <c r="J281" s="253"/>
      <c r="K281" s="253"/>
      <c r="L281" s="253"/>
      <c r="M281" s="253"/>
      <c r="N281" s="253"/>
      <c r="O281" s="253"/>
      <c r="P281" s="253"/>
      <c r="Q281" s="253"/>
      <c r="R281" s="253"/>
      <c r="S281" s="253"/>
      <c r="T281" s="253"/>
      <c r="U281" s="253"/>
      <c r="V281" s="253"/>
      <c r="W281" s="253"/>
      <c r="X281" s="253"/>
    </row>
    <row r="282" spans="1:24" ht="3" customHeight="1" x14ac:dyDescent="0.2"/>
    <row r="283" spans="1:24" ht="17.25" customHeight="1" thickBot="1" x14ac:dyDescent="0.25">
      <c r="C283" s="254">
        <f>TEAMS!$G$15</f>
        <v>0</v>
      </c>
      <c r="D283" s="255"/>
      <c r="E283" s="255"/>
      <c r="F283" s="255"/>
      <c r="G283" s="256"/>
      <c r="I283" s="257">
        <f>TEAMS!$D$2</f>
        <v>40609</v>
      </c>
      <c r="J283" s="258"/>
      <c r="K283" s="258"/>
      <c r="L283" s="258"/>
      <c r="M283" s="258"/>
      <c r="N283" s="258"/>
      <c r="O283" s="258"/>
      <c r="P283" s="258"/>
      <c r="Q283" s="258"/>
      <c r="R283" s="258"/>
      <c r="S283" s="258"/>
      <c r="T283" s="258"/>
      <c r="U283" s="258"/>
      <c r="V283" s="258"/>
      <c r="W283" s="258"/>
      <c r="X283" s="259"/>
    </row>
    <row r="284" spans="1:24" ht="6.75" customHeight="1" thickTop="1" x14ac:dyDescent="0.2">
      <c r="A284" s="23"/>
      <c r="B284" s="24"/>
      <c r="W284" s="24"/>
    </row>
    <row r="285" spans="1:24" ht="20.45" customHeight="1" thickBot="1" x14ac:dyDescent="0.25">
      <c r="A285" s="260">
        <f>TEAMS!$F$16</f>
        <v>0</v>
      </c>
      <c r="B285" s="261"/>
      <c r="C285" s="261"/>
      <c r="D285" s="261"/>
      <c r="E285" s="261"/>
      <c r="F285" s="261"/>
      <c r="G285" s="261"/>
      <c r="H285" s="261"/>
      <c r="I285" s="261"/>
      <c r="J285" s="261"/>
      <c r="K285" s="261"/>
      <c r="L285" s="262"/>
      <c r="M285" s="263" t="s">
        <v>39</v>
      </c>
      <c r="N285" s="264"/>
      <c r="O285" s="265">
        <f>TEAMS!$H$16</f>
        <v>0</v>
      </c>
      <c r="P285" s="266"/>
      <c r="Q285" s="266"/>
      <c r="R285" s="266"/>
      <c r="S285" s="266"/>
      <c r="T285" s="266"/>
      <c r="U285" s="266"/>
      <c r="V285" s="266"/>
      <c r="W285" s="266"/>
      <c r="X285" s="267"/>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x14ac:dyDescent="0.25">
      <c r="A287" s="136"/>
      <c r="B287" s="137"/>
      <c r="C287" s="268">
        <f>TEAMS!$F$16</f>
        <v>0</v>
      </c>
      <c r="D287" s="269"/>
      <c r="E287" s="269"/>
      <c r="F287" s="269"/>
      <c r="G287" s="270"/>
      <c r="H287" s="268">
        <f>TEAMS!$H$16</f>
        <v>0</v>
      </c>
      <c r="I287" s="269"/>
      <c r="J287" s="269"/>
      <c r="K287" s="269"/>
      <c r="L287" s="270"/>
      <c r="M287" s="152"/>
      <c r="N287" s="153"/>
      <c r="O287" s="268">
        <f>TEAMS!$F$16</f>
        <v>0</v>
      </c>
      <c r="P287" s="269"/>
      <c r="Q287" s="269"/>
      <c r="R287" s="269"/>
      <c r="S287" s="270"/>
      <c r="T287" s="268">
        <f>TEAMS!$H$16</f>
        <v>0</v>
      </c>
      <c r="U287" s="269"/>
      <c r="V287" s="269"/>
      <c r="W287" s="269"/>
      <c r="X287" s="270"/>
    </row>
    <row r="288" spans="1:24" ht="13.5" customHeight="1" x14ac:dyDescent="0.25">
      <c r="A288" s="247" t="s">
        <v>15</v>
      </c>
      <c r="B288" s="247"/>
      <c r="C288" s="248" t="s">
        <v>13</v>
      </c>
      <c r="D288" s="249"/>
      <c r="E288" s="248" t="s">
        <v>14</v>
      </c>
      <c r="F288" s="250"/>
      <c r="G288" s="249"/>
      <c r="H288" s="248" t="s">
        <v>13</v>
      </c>
      <c r="I288" s="249"/>
      <c r="J288" s="248" t="s">
        <v>14</v>
      </c>
      <c r="K288" s="250"/>
      <c r="L288" s="249"/>
      <c r="M288" s="247" t="s">
        <v>15</v>
      </c>
      <c r="N288" s="247"/>
      <c r="O288" s="248" t="s">
        <v>13</v>
      </c>
      <c r="P288" s="249"/>
      <c r="Q288" s="248" t="s">
        <v>14</v>
      </c>
      <c r="R288" s="250"/>
      <c r="S288" s="249"/>
      <c r="T288" s="248" t="s">
        <v>13</v>
      </c>
      <c r="U288" s="249"/>
      <c r="V288" s="248" t="s">
        <v>14</v>
      </c>
      <c r="W288" s="250"/>
      <c r="X288" s="249"/>
    </row>
    <row r="289" spans="1:24" ht="17.25" customHeight="1" x14ac:dyDescent="0.2">
      <c r="A289" s="239">
        <v>1</v>
      </c>
      <c r="B289" s="240"/>
      <c r="C289" s="239"/>
      <c r="D289" s="240"/>
      <c r="E289" s="239"/>
      <c r="F289" s="241"/>
      <c r="G289" s="240"/>
      <c r="H289" s="239"/>
      <c r="I289" s="240"/>
      <c r="J289" s="239"/>
      <c r="K289" s="241"/>
      <c r="L289" s="240"/>
      <c r="M289" s="239">
        <v>8</v>
      </c>
      <c r="N289" s="240"/>
      <c r="O289" s="239"/>
      <c r="P289" s="240"/>
      <c r="Q289" s="239"/>
      <c r="R289" s="241"/>
      <c r="S289" s="240"/>
      <c r="T289" s="239"/>
      <c r="U289" s="240"/>
      <c r="V289" s="239"/>
      <c r="W289" s="241"/>
      <c r="X289" s="240"/>
    </row>
    <row r="290" spans="1:24" ht="17.25" customHeight="1" x14ac:dyDescent="0.2">
      <c r="A290" s="239">
        <v>2</v>
      </c>
      <c r="B290" s="240"/>
      <c r="C290" s="239"/>
      <c r="D290" s="240"/>
      <c r="E290" s="239"/>
      <c r="F290" s="241"/>
      <c r="G290" s="240"/>
      <c r="H290" s="239"/>
      <c r="I290" s="240"/>
      <c r="J290" s="239"/>
      <c r="K290" s="241"/>
      <c r="L290" s="240"/>
      <c r="M290" s="239">
        <v>9</v>
      </c>
      <c r="N290" s="240"/>
      <c r="O290" s="239"/>
      <c r="P290" s="240"/>
      <c r="Q290" s="239"/>
      <c r="R290" s="241"/>
      <c r="S290" s="240"/>
      <c r="T290" s="239"/>
      <c r="U290" s="240"/>
      <c r="V290" s="239"/>
      <c r="W290" s="241"/>
      <c r="X290" s="240"/>
    </row>
    <row r="291" spans="1:24" ht="17.25" customHeight="1" x14ac:dyDescent="0.2">
      <c r="A291" s="239">
        <v>3</v>
      </c>
      <c r="B291" s="240"/>
      <c r="C291" s="239"/>
      <c r="D291" s="240"/>
      <c r="E291" s="239"/>
      <c r="F291" s="241"/>
      <c r="G291" s="240"/>
      <c r="H291" s="239"/>
      <c r="I291" s="240"/>
      <c r="J291" s="239"/>
      <c r="K291" s="241"/>
      <c r="L291" s="240"/>
      <c r="M291" s="239">
        <v>10</v>
      </c>
      <c r="N291" s="240"/>
      <c r="O291" s="239"/>
      <c r="P291" s="240"/>
      <c r="Q291" s="239"/>
      <c r="R291" s="241"/>
      <c r="S291" s="240"/>
      <c r="T291" s="239"/>
      <c r="U291" s="240"/>
      <c r="V291" s="239"/>
      <c r="W291" s="241"/>
      <c r="X291" s="240"/>
    </row>
    <row r="292" spans="1:24" ht="17.25" customHeight="1" x14ac:dyDescent="0.2">
      <c r="A292" s="239">
        <v>4</v>
      </c>
      <c r="B292" s="240"/>
      <c r="C292" s="239"/>
      <c r="D292" s="240"/>
      <c r="E292" s="239"/>
      <c r="F292" s="241"/>
      <c r="G292" s="240"/>
      <c r="H292" s="239"/>
      <c r="I292" s="240"/>
      <c r="J292" s="239"/>
      <c r="K292" s="241"/>
      <c r="L292" s="240"/>
      <c r="M292" s="239">
        <v>11</v>
      </c>
      <c r="N292" s="240"/>
      <c r="O292" s="239"/>
      <c r="P292" s="240"/>
      <c r="Q292" s="239"/>
      <c r="R292" s="241"/>
      <c r="S292" s="240"/>
      <c r="T292" s="239"/>
      <c r="U292" s="240"/>
      <c r="V292" s="239"/>
      <c r="W292" s="241"/>
      <c r="X292" s="240"/>
    </row>
    <row r="293" spans="1:24" ht="17.25" customHeight="1" x14ac:dyDescent="0.2">
      <c r="A293" s="239">
        <v>5</v>
      </c>
      <c r="B293" s="240"/>
      <c r="C293" s="239"/>
      <c r="D293" s="240"/>
      <c r="E293" s="239"/>
      <c r="F293" s="241"/>
      <c r="G293" s="240"/>
      <c r="H293" s="239"/>
      <c r="I293" s="240"/>
      <c r="J293" s="239"/>
      <c r="K293" s="241"/>
      <c r="L293" s="240"/>
      <c r="M293" s="239">
        <v>12</v>
      </c>
      <c r="N293" s="240"/>
      <c r="O293" s="239"/>
      <c r="P293" s="240"/>
      <c r="Q293" s="239"/>
      <c r="R293" s="241"/>
      <c r="S293" s="240"/>
      <c r="T293" s="239"/>
      <c r="U293" s="240"/>
      <c r="V293" s="239"/>
      <c r="W293" s="241"/>
      <c r="X293" s="240"/>
    </row>
    <row r="294" spans="1:24" ht="17.25" customHeight="1" x14ac:dyDescent="0.2">
      <c r="A294" s="239">
        <v>6</v>
      </c>
      <c r="B294" s="240"/>
      <c r="C294" s="239"/>
      <c r="D294" s="240"/>
      <c r="E294" s="239"/>
      <c r="F294" s="241"/>
      <c r="G294" s="240"/>
      <c r="H294" s="239"/>
      <c r="I294" s="240"/>
      <c r="J294" s="239"/>
      <c r="K294" s="241"/>
      <c r="L294" s="240"/>
      <c r="M294" s="239">
        <v>13</v>
      </c>
      <c r="N294" s="240"/>
      <c r="O294" s="239"/>
      <c r="P294" s="240"/>
      <c r="Q294" s="239"/>
      <c r="R294" s="241"/>
      <c r="S294" s="240"/>
      <c r="T294" s="239"/>
      <c r="U294" s="240"/>
      <c r="V294" s="239"/>
      <c r="W294" s="241"/>
      <c r="X294" s="240"/>
    </row>
    <row r="295" spans="1:24" ht="17.25" customHeight="1" x14ac:dyDescent="0.2">
      <c r="A295" s="242">
        <v>7</v>
      </c>
      <c r="B295" s="242"/>
      <c r="C295" s="242"/>
      <c r="D295" s="242"/>
      <c r="E295" s="242"/>
      <c r="F295" s="242"/>
      <c r="G295" s="242"/>
      <c r="H295" s="242"/>
      <c r="I295" s="242"/>
      <c r="J295" s="242"/>
      <c r="K295" s="242"/>
      <c r="L295" s="242"/>
      <c r="M295" s="242">
        <v>14</v>
      </c>
      <c r="N295" s="242"/>
      <c r="O295" s="242"/>
      <c r="P295" s="242"/>
      <c r="Q295" s="242"/>
      <c r="R295" s="242"/>
      <c r="S295" s="242"/>
      <c r="T295" s="242"/>
      <c r="U295" s="242"/>
      <c r="V295" s="242"/>
      <c r="W295" s="242"/>
      <c r="X295" s="242"/>
    </row>
    <row r="296" spans="1:24" ht="15.75" customHeight="1" thickBot="1" x14ac:dyDescent="0.3">
      <c r="A296" s="138"/>
      <c r="B296" s="138"/>
      <c r="C296" s="245" t="s">
        <v>51</v>
      </c>
      <c r="D296" s="245"/>
      <c r="E296" s="245"/>
      <c r="F296" s="245"/>
      <c r="G296" s="245"/>
      <c r="H296" s="245"/>
      <c r="J296" s="246" t="s">
        <v>52</v>
      </c>
      <c r="K296" s="246"/>
      <c r="L296" s="246"/>
      <c r="M296" s="246"/>
      <c r="N296" s="246"/>
      <c r="O296" s="246"/>
      <c r="Q296" s="245" t="s">
        <v>51</v>
      </c>
      <c r="R296" s="245"/>
      <c r="S296" s="245"/>
      <c r="T296" s="245"/>
      <c r="U296" s="245"/>
      <c r="V296" s="245"/>
      <c r="W296" s="138"/>
      <c r="X296" s="138"/>
    </row>
    <row r="297" spans="1:24" ht="12" customHeight="1" thickTop="1" x14ac:dyDescent="0.2">
      <c r="A297" s="139"/>
      <c r="B297" s="139"/>
      <c r="C297" s="140"/>
      <c r="D297" s="141"/>
      <c r="E297" s="141"/>
      <c r="F297" s="141"/>
      <c r="G297" s="141"/>
      <c r="H297" s="142"/>
      <c r="J297" s="140"/>
      <c r="K297" s="141"/>
      <c r="L297" s="141"/>
      <c r="M297" s="141"/>
      <c r="N297" s="141"/>
      <c r="O297" s="142"/>
      <c r="Q297" s="140"/>
      <c r="R297" s="141"/>
      <c r="S297" s="141"/>
      <c r="T297" s="141"/>
      <c r="U297" s="141"/>
      <c r="V297" s="142"/>
      <c r="W297" s="139"/>
      <c r="X297" s="139"/>
    </row>
    <row r="298" spans="1:24" ht="15.75" customHeight="1" thickBot="1" x14ac:dyDescent="0.25">
      <c r="A298" s="139"/>
      <c r="B298" s="139"/>
      <c r="C298" s="143"/>
      <c r="D298" s="144"/>
      <c r="E298" s="144"/>
      <c r="F298" s="144"/>
      <c r="G298" s="144"/>
      <c r="H298" s="145"/>
      <c r="J298" s="143"/>
      <c r="K298" s="144"/>
      <c r="L298" s="144"/>
      <c r="M298" s="144"/>
      <c r="N298" s="144"/>
      <c r="O298" s="145"/>
      <c r="Q298" s="143"/>
      <c r="R298" s="144"/>
      <c r="S298" s="144"/>
      <c r="T298" s="144"/>
      <c r="U298" s="144"/>
      <c r="V298" s="145"/>
      <c r="W298" s="139"/>
      <c r="X298" s="139"/>
    </row>
    <row r="299" spans="1:24" ht="44.25" customHeight="1" thickTop="1" x14ac:dyDescent="0.2">
      <c r="A299" s="243" t="s">
        <v>10</v>
      </c>
      <c r="B299" s="244"/>
      <c r="C299" s="244"/>
      <c r="D299" s="244"/>
      <c r="E299" s="244"/>
      <c r="F299" s="244"/>
      <c r="G299" s="244"/>
      <c r="H299" s="244"/>
      <c r="I299" s="244"/>
      <c r="J299" s="244"/>
      <c r="K299" s="244"/>
      <c r="L299" s="244"/>
      <c r="M299" s="146"/>
      <c r="N299" s="146"/>
      <c r="O299" s="243" t="s">
        <v>10</v>
      </c>
      <c r="P299" s="243"/>
      <c r="Q299" s="243"/>
      <c r="R299" s="243"/>
      <c r="S299" s="243"/>
      <c r="T299" s="243"/>
      <c r="U299" s="243"/>
      <c r="V299" s="243"/>
      <c r="W299" s="243"/>
      <c r="X299" s="243"/>
    </row>
    <row r="300" spans="1:24" ht="18" x14ac:dyDescent="0.2">
      <c r="A300" s="251" t="str">
        <f>TEAMS!$D$1</f>
        <v>CLUB NAME</v>
      </c>
      <c r="B300" s="251"/>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row>
    <row r="301" spans="1:24" ht="3" customHeight="1" x14ac:dyDescent="0.2"/>
    <row r="302" spans="1:24" ht="15.75" x14ac:dyDescent="0.2">
      <c r="A302" s="252" t="str">
        <f>TEAMS!$D$3</f>
        <v>Tuesday Mens Mufti.</v>
      </c>
      <c r="B302" s="252"/>
      <c r="C302" s="252"/>
      <c r="D302" s="252"/>
      <c r="E302" s="252"/>
      <c r="F302" s="252"/>
      <c r="G302" s="252"/>
      <c r="H302" s="252"/>
      <c r="I302" s="252"/>
      <c r="J302" s="252"/>
      <c r="K302" s="252"/>
      <c r="L302" s="252"/>
      <c r="M302" s="252"/>
      <c r="N302" s="252"/>
      <c r="O302" s="252"/>
      <c r="P302" s="252"/>
      <c r="Q302" s="252"/>
      <c r="R302" s="252"/>
      <c r="S302" s="252"/>
      <c r="T302" s="252"/>
      <c r="U302" s="252"/>
      <c r="V302" s="252"/>
      <c r="W302" s="252"/>
      <c r="X302" s="252"/>
    </row>
    <row r="303" spans="1:24" ht="3" customHeight="1" x14ac:dyDescent="0.2"/>
    <row r="304" spans="1:24" ht="15.75" x14ac:dyDescent="0.25">
      <c r="C304" s="253" t="s">
        <v>2</v>
      </c>
      <c r="D304" s="253"/>
      <c r="E304" s="253"/>
      <c r="F304" s="253"/>
      <c r="G304" s="253"/>
      <c r="H304" s="3"/>
      <c r="I304" s="253" t="s">
        <v>1</v>
      </c>
      <c r="J304" s="253"/>
      <c r="K304" s="253"/>
      <c r="L304" s="253"/>
      <c r="M304" s="253"/>
      <c r="N304" s="253"/>
      <c r="O304" s="253"/>
      <c r="P304" s="253"/>
      <c r="Q304" s="253"/>
      <c r="R304" s="253"/>
      <c r="S304" s="253"/>
      <c r="T304" s="253"/>
      <c r="U304" s="253"/>
      <c r="V304" s="253"/>
      <c r="W304" s="253"/>
      <c r="X304" s="253"/>
    </row>
    <row r="305" spans="1:24" ht="3" customHeight="1" x14ac:dyDescent="0.2"/>
    <row r="306" spans="1:24" ht="17.25" customHeight="1" thickBot="1" x14ac:dyDescent="0.25">
      <c r="C306" s="254">
        <f>TEAMS!$G$17</f>
        <v>0</v>
      </c>
      <c r="D306" s="255"/>
      <c r="E306" s="255"/>
      <c r="F306" s="255"/>
      <c r="G306" s="256"/>
      <c r="I306" s="257">
        <f>TEAMS!$D$2</f>
        <v>40609</v>
      </c>
      <c r="J306" s="258"/>
      <c r="K306" s="258"/>
      <c r="L306" s="258"/>
      <c r="M306" s="258"/>
      <c r="N306" s="258"/>
      <c r="O306" s="258"/>
      <c r="P306" s="258"/>
      <c r="Q306" s="258"/>
      <c r="R306" s="258"/>
      <c r="S306" s="258"/>
      <c r="T306" s="258"/>
      <c r="U306" s="258"/>
      <c r="V306" s="258"/>
      <c r="W306" s="258"/>
      <c r="X306" s="259"/>
    </row>
    <row r="307" spans="1:24" ht="6.75" customHeight="1" thickTop="1" x14ac:dyDescent="0.2">
      <c r="A307" s="23"/>
      <c r="B307" s="24"/>
      <c r="W307" s="24"/>
    </row>
    <row r="308" spans="1:24" ht="20.45" customHeight="1" thickBot="1" x14ac:dyDescent="0.25">
      <c r="A308" s="260">
        <f>TEAMS!$F$18</f>
        <v>0</v>
      </c>
      <c r="B308" s="261"/>
      <c r="C308" s="261"/>
      <c r="D308" s="261"/>
      <c r="E308" s="261"/>
      <c r="F308" s="261"/>
      <c r="G308" s="261"/>
      <c r="H308" s="261"/>
      <c r="I308" s="261"/>
      <c r="J308" s="261"/>
      <c r="K308" s="261"/>
      <c r="L308" s="262"/>
      <c r="M308" s="263" t="s">
        <v>39</v>
      </c>
      <c r="N308" s="264"/>
      <c r="O308" s="265">
        <f>TEAMS!$H$18</f>
        <v>0</v>
      </c>
      <c r="P308" s="266"/>
      <c r="Q308" s="266"/>
      <c r="R308" s="266"/>
      <c r="S308" s="266"/>
      <c r="T308" s="266"/>
      <c r="U308" s="266"/>
      <c r="V308" s="266"/>
      <c r="W308" s="266"/>
      <c r="X308" s="267"/>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x14ac:dyDescent="0.25">
      <c r="A310" s="136"/>
      <c r="B310" s="137"/>
      <c r="C310" s="268">
        <f>TEAMS!$F$18</f>
        <v>0</v>
      </c>
      <c r="D310" s="269"/>
      <c r="E310" s="269"/>
      <c r="F310" s="269"/>
      <c r="G310" s="270"/>
      <c r="H310" s="268">
        <f>TEAMS!$H$18</f>
        <v>0</v>
      </c>
      <c r="I310" s="269"/>
      <c r="J310" s="269"/>
      <c r="K310" s="269"/>
      <c r="L310" s="270"/>
      <c r="M310" s="152"/>
      <c r="N310" s="153"/>
      <c r="O310" s="268">
        <f>TEAMS!$F$18</f>
        <v>0</v>
      </c>
      <c r="P310" s="269"/>
      <c r="Q310" s="269"/>
      <c r="R310" s="269"/>
      <c r="S310" s="270"/>
      <c r="T310" s="268">
        <f>TEAMS!$H$18</f>
        <v>0</v>
      </c>
      <c r="U310" s="269"/>
      <c r="V310" s="269"/>
      <c r="W310" s="269"/>
      <c r="X310" s="270"/>
    </row>
    <row r="311" spans="1:24" ht="13.5" customHeight="1" x14ac:dyDescent="0.25">
      <c r="A311" s="247" t="s">
        <v>15</v>
      </c>
      <c r="B311" s="247"/>
      <c r="C311" s="248" t="s">
        <v>13</v>
      </c>
      <c r="D311" s="249"/>
      <c r="E311" s="248" t="s">
        <v>14</v>
      </c>
      <c r="F311" s="250"/>
      <c r="G311" s="249"/>
      <c r="H311" s="248" t="s">
        <v>13</v>
      </c>
      <c r="I311" s="249"/>
      <c r="J311" s="248" t="s">
        <v>14</v>
      </c>
      <c r="K311" s="250"/>
      <c r="L311" s="249"/>
      <c r="M311" s="247" t="s">
        <v>15</v>
      </c>
      <c r="N311" s="247"/>
      <c r="O311" s="248" t="s">
        <v>13</v>
      </c>
      <c r="P311" s="249"/>
      <c r="Q311" s="248" t="s">
        <v>14</v>
      </c>
      <c r="R311" s="250"/>
      <c r="S311" s="249"/>
      <c r="T311" s="248" t="s">
        <v>13</v>
      </c>
      <c r="U311" s="249"/>
      <c r="V311" s="248" t="s">
        <v>14</v>
      </c>
      <c r="W311" s="250"/>
      <c r="X311" s="249"/>
    </row>
    <row r="312" spans="1:24" ht="17.25" customHeight="1" x14ac:dyDescent="0.2">
      <c r="A312" s="239">
        <v>1</v>
      </c>
      <c r="B312" s="240"/>
      <c r="C312" s="239"/>
      <c r="D312" s="240"/>
      <c r="E312" s="239"/>
      <c r="F312" s="241"/>
      <c r="G312" s="240"/>
      <c r="H312" s="239"/>
      <c r="I312" s="240"/>
      <c r="J312" s="239"/>
      <c r="K312" s="241"/>
      <c r="L312" s="240"/>
      <c r="M312" s="239">
        <v>8</v>
      </c>
      <c r="N312" s="240"/>
      <c r="O312" s="239"/>
      <c r="P312" s="240"/>
      <c r="Q312" s="239"/>
      <c r="R312" s="241"/>
      <c r="S312" s="240"/>
      <c r="T312" s="239"/>
      <c r="U312" s="240"/>
      <c r="V312" s="239"/>
      <c r="W312" s="241"/>
      <c r="X312" s="240"/>
    </row>
    <row r="313" spans="1:24" ht="17.25" customHeight="1" x14ac:dyDescent="0.2">
      <c r="A313" s="239">
        <v>2</v>
      </c>
      <c r="B313" s="240"/>
      <c r="C313" s="239"/>
      <c r="D313" s="240"/>
      <c r="E313" s="239"/>
      <c r="F313" s="241"/>
      <c r="G313" s="240"/>
      <c r="H313" s="239"/>
      <c r="I313" s="240"/>
      <c r="J313" s="239"/>
      <c r="K313" s="241"/>
      <c r="L313" s="240"/>
      <c r="M313" s="239">
        <v>9</v>
      </c>
      <c r="N313" s="240"/>
      <c r="O313" s="239"/>
      <c r="P313" s="240"/>
      <c r="Q313" s="239"/>
      <c r="R313" s="241"/>
      <c r="S313" s="240"/>
      <c r="T313" s="239"/>
      <c r="U313" s="240"/>
      <c r="V313" s="239"/>
      <c r="W313" s="241"/>
      <c r="X313" s="240"/>
    </row>
    <row r="314" spans="1:24" ht="17.25" customHeight="1" x14ac:dyDescent="0.2">
      <c r="A314" s="239">
        <v>3</v>
      </c>
      <c r="B314" s="240"/>
      <c r="C314" s="239"/>
      <c r="D314" s="240"/>
      <c r="E314" s="239"/>
      <c r="F314" s="241"/>
      <c r="G314" s="240"/>
      <c r="H314" s="239"/>
      <c r="I314" s="240"/>
      <c r="J314" s="239"/>
      <c r="K314" s="241"/>
      <c r="L314" s="240"/>
      <c r="M314" s="239">
        <v>10</v>
      </c>
      <c r="N314" s="240"/>
      <c r="O314" s="239"/>
      <c r="P314" s="240"/>
      <c r="Q314" s="239"/>
      <c r="R314" s="241"/>
      <c r="S314" s="240"/>
      <c r="T314" s="239"/>
      <c r="U314" s="240"/>
      <c r="V314" s="239"/>
      <c r="W314" s="241"/>
      <c r="X314" s="240"/>
    </row>
    <row r="315" spans="1:24" ht="17.25" customHeight="1" x14ac:dyDescent="0.2">
      <c r="A315" s="239">
        <v>4</v>
      </c>
      <c r="B315" s="240"/>
      <c r="C315" s="239"/>
      <c r="D315" s="240"/>
      <c r="E315" s="239"/>
      <c r="F315" s="241"/>
      <c r="G315" s="240"/>
      <c r="H315" s="239"/>
      <c r="I315" s="240"/>
      <c r="J315" s="239"/>
      <c r="K315" s="241"/>
      <c r="L315" s="240"/>
      <c r="M315" s="239">
        <v>11</v>
      </c>
      <c r="N315" s="240"/>
      <c r="O315" s="239"/>
      <c r="P315" s="240"/>
      <c r="Q315" s="239"/>
      <c r="R315" s="241"/>
      <c r="S315" s="240"/>
      <c r="T315" s="239"/>
      <c r="U315" s="240"/>
      <c r="V315" s="239"/>
      <c r="W315" s="241"/>
      <c r="X315" s="240"/>
    </row>
    <row r="316" spans="1:24" ht="17.25" customHeight="1" x14ac:dyDescent="0.2">
      <c r="A316" s="239">
        <v>5</v>
      </c>
      <c r="B316" s="240"/>
      <c r="C316" s="239"/>
      <c r="D316" s="240"/>
      <c r="E316" s="239"/>
      <c r="F316" s="241"/>
      <c r="G316" s="240"/>
      <c r="H316" s="239"/>
      <c r="I316" s="240"/>
      <c r="J316" s="239"/>
      <c r="K316" s="241"/>
      <c r="L316" s="240"/>
      <c r="M316" s="239">
        <v>12</v>
      </c>
      <c r="N316" s="240"/>
      <c r="O316" s="239"/>
      <c r="P316" s="240"/>
      <c r="Q316" s="239"/>
      <c r="R316" s="241"/>
      <c r="S316" s="240"/>
      <c r="T316" s="239"/>
      <c r="U316" s="240"/>
      <c r="V316" s="239"/>
      <c r="W316" s="241"/>
      <c r="X316" s="240"/>
    </row>
    <row r="317" spans="1:24" ht="17.25" customHeight="1" x14ac:dyDescent="0.2">
      <c r="A317" s="239">
        <v>6</v>
      </c>
      <c r="B317" s="240"/>
      <c r="C317" s="239"/>
      <c r="D317" s="240"/>
      <c r="E317" s="239"/>
      <c r="F317" s="241"/>
      <c r="G317" s="240"/>
      <c r="H317" s="239"/>
      <c r="I317" s="240"/>
      <c r="J317" s="239"/>
      <c r="K317" s="241"/>
      <c r="L317" s="240"/>
      <c r="M317" s="239">
        <v>13</v>
      </c>
      <c r="N317" s="240"/>
      <c r="O317" s="239"/>
      <c r="P317" s="240"/>
      <c r="Q317" s="239"/>
      <c r="R317" s="241"/>
      <c r="S317" s="240"/>
      <c r="T317" s="239"/>
      <c r="U317" s="240"/>
      <c r="V317" s="239"/>
      <c r="W317" s="241"/>
      <c r="X317" s="240"/>
    </row>
    <row r="318" spans="1:24" ht="17.25" customHeight="1" x14ac:dyDescent="0.2">
      <c r="A318" s="242">
        <v>7</v>
      </c>
      <c r="B318" s="242"/>
      <c r="C318" s="242"/>
      <c r="D318" s="242"/>
      <c r="E318" s="242"/>
      <c r="F318" s="242"/>
      <c r="G318" s="242"/>
      <c r="H318" s="242"/>
      <c r="I318" s="242"/>
      <c r="J318" s="242"/>
      <c r="K318" s="242"/>
      <c r="L318" s="242"/>
      <c r="M318" s="242">
        <v>14</v>
      </c>
      <c r="N318" s="242"/>
      <c r="O318" s="242"/>
      <c r="P318" s="242"/>
      <c r="Q318" s="242"/>
      <c r="R318" s="242"/>
      <c r="S318" s="242"/>
      <c r="T318" s="242"/>
      <c r="U318" s="242"/>
      <c r="V318" s="242"/>
      <c r="W318" s="242"/>
      <c r="X318" s="242"/>
    </row>
    <row r="319" spans="1:24" ht="15.75" customHeight="1" thickBot="1" x14ac:dyDescent="0.3">
      <c r="A319" s="138"/>
      <c r="B319" s="138"/>
      <c r="C319" s="245" t="s">
        <v>51</v>
      </c>
      <c r="D319" s="245"/>
      <c r="E319" s="245"/>
      <c r="F319" s="245"/>
      <c r="G319" s="245"/>
      <c r="H319" s="245"/>
      <c r="J319" s="246" t="s">
        <v>52</v>
      </c>
      <c r="K319" s="246"/>
      <c r="L319" s="246"/>
      <c r="M319" s="246"/>
      <c r="N319" s="246"/>
      <c r="O319" s="246"/>
      <c r="Q319" s="245" t="s">
        <v>51</v>
      </c>
      <c r="R319" s="245"/>
      <c r="S319" s="245"/>
      <c r="T319" s="245"/>
      <c r="U319" s="245"/>
      <c r="V319" s="245"/>
      <c r="W319" s="138"/>
      <c r="X319" s="138"/>
    </row>
    <row r="320" spans="1:24" ht="12" customHeight="1" thickTop="1" x14ac:dyDescent="0.2">
      <c r="A320" s="139"/>
      <c r="B320" s="139"/>
      <c r="C320" s="140"/>
      <c r="D320" s="141"/>
      <c r="E320" s="141"/>
      <c r="F320" s="141"/>
      <c r="G320" s="141"/>
      <c r="H320" s="142"/>
      <c r="J320" s="140"/>
      <c r="K320" s="141"/>
      <c r="L320" s="141"/>
      <c r="M320" s="141"/>
      <c r="N320" s="141"/>
      <c r="O320" s="142"/>
      <c r="Q320" s="140"/>
      <c r="R320" s="141"/>
      <c r="S320" s="141"/>
      <c r="T320" s="141"/>
      <c r="U320" s="141"/>
      <c r="V320" s="142"/>
      <c r="W320" s="139"/>
      <c r="X320" s="139"/>
    </row>
    <row r="321" spans="1:24" ht="15.75" customHeight="1" thickBot="1" x14ac:dyDescent="0.25">
      <c r="A321" s="139"/>
      <c r="B321" s="139"/>
      <c r="C321" s="143"/>
      <c r="D321" s="144"/>
      <c r="E321" s="144"/>
      <c r="F321" s="144"/>
      <c r="G321" s="144"/>
      <c r="H321" s="145"/>
      <c r="J321" s="143"/>
      <c r="K321" s="144"/>
      <c r="L321" s="144"/>
      <c r="M321" s="144"/>
      <c r="N321" s="144"/>
      <c r="O321" s="145"/>
      <c r="Q321" s="143"/>
      <c r="R321" s="144"/>
      <c r="S321" s="144"/>
      <c r="T321" s="144"/>
      <c r="U321" s="144"/>
      <c r="V321" s="145"/>
      <c r="W321" s="139"/>
      <c r="X321" s="139"/>
    </row>
    <row r="322" spans="1:24" ht="44.25" customHeight="1" thickTop="1" x14ac:dyDescent="0.2">
      <c r="A322" s="243" t="s">
        <v>10</v>
      </c>
      <c r="B322" s="244"/>
      <c r="C322" s="244"/>
      <c r="D322" s="244"/>
      <c r="E322" s="244"/>
      <c r="F322" s="244"/>
      <c r="G322" s="244"/>
      <c r="H322" s="244"/>
      <c r="I322" s="244"/>
      <c r="J322" s="244"/>
      <c r="K322" s="244"/>
      <c r="L322" s="244"/>
      <c r="M322" s="146"/>
      <c r="N322" s="146"/>
      <c r="O322" s="243" t="s">
        <v>10</v>
      </c>
      <c r="P322" s="243"/>
      <c r="Q322" s="243"/>
      <c r="R322" s="243"/>
      <c r="S322" s="243"/>
      <c r="T322" s="243"/>
      <c r="U322" s="243"/>
      <c r="V322" s="243"/>
      <c r="W322" s="243"/>
      <c r="X322" s="243"/>
    </row>
    <row r="323" spans="1:24" ht="18" x14ac:dyDescent="0.2">
      <c r="A323" s="251" t="str">
        <f>TEAMS!$D$1</f>
        <v>CLUB NAME</v>
      </c>
      <c r="B323" s="251"/>
      <c r="C323" s="251"/>
      <c r="D323" s="251"/>
      <c r="E323" s="251"/>
      <c r="F323" s="251"/>
      <c r="G323" s="251"/>
      <c r="H323" s="251"/>
      <c r="I323" s="251"/>
      <c r="J323" s="251"/>
      <c r="K323" s="251"/>
      <c r="L323" s="251"/>
      <c r="M323" s="251"/>
      <c r="N323" s="251"/>
      <c r="O323" s="251"/>
      <c r="P323" s="251"/>
      <c r="Q323" s="251"/>
      <c r="R323" s="251"/>
      <c r="S323" s="251"/>
      <c r="T323" s="251"/>
      <c r="U323" s="251"/>
      <c r="V323" s="251"/>
      <c r="W323" s="251"/>
      <c r="X323" s="251"/>
    </row>
    <row r="324" spans="1:24" ht="3" customHeight="1" x14ac:dyDescent="0.2"/>
    <row r="325" spans="1:24" ht="15.75" x14ac:dyDescent="0.2">
      <c r="A325" s="252" t="str">
        <f>TEAMS!$D$3</f>
        <v>Tuesday Mens Mufti.</v>
      </c>
      <c r="B325" s="252"/>
      <c r="C325" s="252"/>
      <c r="D325" s="252"/>
      <c r="E325" s="252"/>
      <c r="F325" s="252"/>
      <c r="G325" s="252"/>
      <c r="H325" s="252"/>
      <c r="I325" s="252"/>
      <c r="J325" s="252"/>
      <c r="K325" s="252"/>
      <c r="L325" s="252"/>
      <c r="M325" s="252"/>
      <c r="N325" s="252"/>
      <c r="O325" s="252"/>
      <c r="P325" s="252"/>
      <c r="Q325" s="252"/>
      <c r="R325" s="252"/>
      <c r="S325" s="252"/>
      <c r="T325" s="252"/>
      <c r="U325" s="252"/>
      <c r="V325" s="252"/>
      <c r="W325" s="252"/>
      <c r="X325" s="252"/>
    </row>
    <row r="326" spans="1:24" ht="3" customHeight="1" x14ac:dyDescent="0.2"/>
    <row r="327" spans="1:24" ht="15.75" x14ac:dyDescent="0.25">
      <c r="C327" s="253" t="s">
        <v>2</v>
      </c>
      <c r="D327" s="253"/>
      <c r="E327" s="253"/>
      <c r="F327" s="253"/>
      <c r="G327" s="253"/>
      <c r="H327" s="3"/>
      <c r="I327" s="253" t="s">
        <v>1</v>
      </c>
      <c r="J327" s="253"/>
      <c r="K327" s="253"/>
      <c r="L327" s="253"/>
      <c r="M327" s="253"/>
      <c r="N327" s="253"/>
      <c r="O327" s="253"/>
      <c r="P327" s="253"/>
      <c r="Q327" s="253"/>
      <c r="R327" s="253"/>
      <c r="S327" s="253"/>
      <c r="T327" s="253"/>
      <c r="U327" s="253"/>
      <c r="V327" s="253"/>
      <c r="W327" s="253"/>
      <c r="X327" s="253"/>
    </row>
    <row r="328" spans="1:24" ht="3" customHeight="1" x14ac:dyDescent="0.2"/>
    <row r="329" spans="1:24" ht="17.25" customHeight="1" thickBot="1" x14ac:dyDescent="0.25">
      <c r="C329" s="254">
        <f>TEAMS!$K$5</f>
        <v>0</v>
      </c>
      <c r="D329" s="255"/>
      <c r="E329" s="255"/>
      <c r="F329" s="255"/>
      <c r="G329" s="256"/>
      <c r="I329" s="257">
        <f>TEAMS!$D$2</f>
        <v>40609</v>
      </c>
      <c r="J329" s="258"/>
      <c r="K329" s="258"/>
      <c r="L329" s="258"/>
      <c r="M329" s="258"/>
      <c r="N329" s="258"/>
      <c r="O329" s="258"/>
      <c r="P329" s="258"/>
      <c r="Q329" s="258"/>
      <c r="R329" s="258"/>
      <c r="S329" s="258"/>
      <c r="T329" s="258"/>
      <c r="U329" s="258"/>
      <c r="V329" s="258"/>
      <c r="W329" s="258"/>
      <c r="X329" s="259"/>
    </row>
    <row r="330" spans="1:24" ht="6.75" customHeight="1" thickTop="1" x14ac:dyDescent="0.2">
      <c r="A330" s="23"/>
      <c r="B330" s="24"/>
      <c r="W330" s="24"/>
    </row>
    <row r="331" spans="1:24" ht="20.45" customHeight="1" thickBot="1" x14ac:dyDescent="0.25">
      <c r="A331" s="260">
        <f>TEAMS!$J$6</f>
        <v>0</v>
      </c>
      <c r="B331" s="261"/>
      <c r="C331" s="261"/>
      <c r="D331" s="261"/>
      <c r="E331" s="261"/>
      <c r="F331" s="261"/>
      <c r="G331" s="261"/>
      <c r="H331" s="261"/>
      <c r="I331" s="261"/>
      <c r="J331" s="261"/>
      <c r="K331" s="261"/>
      <c r="L331" s="262"/>
      <c r="M331" s="263" t="s">
        <v>39</v>
      </c>
      <c r="N331" s="264"/>
      <c r="O331" s="265">
        <f>TEAMS!$L$6</f>
        <v>0</v>
      </c>
      <c r="P331" s="266"/>
      <c r="Q331" s="266"/>
      <c r="R331" s="266"/>
      <c r="S331" s="266"/>
      <c r="T331" s="266"/>
      <c r="U331" s="266"/>
      <c r="V331" s="266"/>
      <c r="W331" s="266"/>
      <c r="X331" s="267"/>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x14ac:dyDescent="0.25">
      <c r="A333" s="136"/>
      <c r="B333" s="137"/>
      <c r="C333" s="268">
        <f>TEAMS!$J$6</f>
        <v>0</v>
      </c>
      <c r="D333" s="269"/>
      <c r="E333" s="269"/>
      <c r="F333" s="269"/>
      <c r="G333" s="270"/>
      <c r="H333" s="268">
        <f>TEAMS!$L$6</f>
        <v>0</v>
      </c>
      <c r="I333" s="269"/>
      <c r="J333" s="269"/>
      <c r="K333" s="269"/>
      <c r="L333" s="270"/>
      <c r="M333" s="152"/>
      <c r="N333" s="153"/>
      <c r="O333" s="268">
        <f>TEAMS!$J$6</f>
        <v>0</v>
      </c>
      <c r="P333" s="269"/>
      <c r="Q333" s="269"/>
      <c r="R333" s="269"/>
      <c r="S333" s="270"/>
      <c r="T333" s="268">
        <f>TEAMS!$L$6</f>
        <v>0</v>
      </c>
      <c r="U333" s="269"/>
      <c r="V333" s="269"/>
      <c r="W333" s="269"/>
      <c r="X333" s="270"/>
    </row>
    <row r="334" spans="1:24" ht="13.5" customHeight="1" x14ac:dyDescent="0.25">
      <c r="A334" s="247" t="s">
        <v>15</v>
      </c>
      <c r="B334" s="247"/>
      <c r="C334" s="248" t="s">
        <v>13</v>
      </c>
      <c r="D334" s="249"/>
      <c r="E334" s="248" t="s">
        <v>14</v>
      </c>
      <c r="F334" s="250"/>
      <c r="G334" s="249"/>
      <c r="H334" s="248" t="s">
        <v>13</v>
      </c>
      <c r="I334" s="249"/>
      <c r="J334" s="248" t="s">
        <v>14</v>
      </c>
      <c r="K334" s="250"/>
      <c r="L334" s="249"/>
      <c r="M334" s="247" t="s">
        <v>15</v>
      </c>
      <c r="N334" s="247"/>
      <c r="O334" s="248" t="s">
        <v>13</v>
      </c>
      <c r="P334" s="249"/>
      <c r="Q334" s="248" t="s">
        <v>14</v>
      </c>
      <c r="R334" s="250"/>
      <c r="S334" s="249"/>
      <c r="T334" s="248" t="s">
        <v>13</v>
      </c>
      <c r="U334" s="249"/>
      <c r="V334" s="248" t="s">
        <v>14</v>
      </c>
      <c r="W334" s="250"/>
      <c r="X334" s="249"/>
    </row>
    <row r="335" spans="1:24" ht="17.25" customHeight="1" x14ac:dyDescent="0.2">
      <c r="A335" s="239">
        <v>1</v>
      </c>
      <c r="B335" s="240"/>
      <c r="C335" s="239"/>
      <c r="D335" s="240"/>
      <c r="E335" s="239"/>
      <c r="F335" s="241"/>
      <c r="G335" s="240"/>
      <c r="H335" s="239"/>
      <c r="I335" s="240"/>
      <c r="J335" s="239"/>
      <c r="K335" s="241"/>
      <c r="L335" s="240"/>
      <c r="M335" s="239">
        <v>8</v>
      </c>
      <c r="N335" s="240"/>
      <c r="O335" s="239"/>
      <c r="P335" s="240"/>
      <c r="Q335" s="239"/>
      <c r="R335" s="241"/>
      <c r="S335" s="240"/>
      <c r="T335" s="239"/>
      <c r="U335" s="240"/>
      <c r="V335" s="239"/>
      <c r="W335" s="241"/>
      <c r="X335" s="240"/>
    </row>
    <row r="336" spans="1:24" ht="17.25" customHeight="1" x14ac:dyDescent="0.2">
      <c r="A336" s="239">
        <v>2</v>
      </c>
      <c r="B336" s="240"/>
      <c r="C336" s="239"/>
      <c r="D336" s="240"/>
      <c r="E336" s="239"/>
      <c r="F336" s="241"/>
      <c r="G336" s="240"/>
      <c r="H336" s="239"/>
      <c r="I336" s="240"/>
      <c r="J336" s="239"/>
      <c r="K336" s="241"/>
      <c r="L336" s="240"/>
      <c r="M336" s="239">
        <v>9</v>
      </c>
      <c r="N336" s="240"/>
      <c r="O336" s="239"/>
      <c r="P336" s="240"/>
      <c r="Q336" s="239"/>
      <c r="R336" s="241"/>
      <c r="S336" s="240"/>
      <c r="T336" s="239"/>
      <c r="U336" s="240"/>
      <c r="V336" s="239"/>
      <c r="W336" s="241"/>
      <c r="X336" s="240"/>
    </row>
    <row r="337" spans="1:24" ht="17.25" customHeight="1" x14ac:dyDescent="0.2">
      <c r="A337" s="239">
        <v>3</v>
      </c>
      <c r="B337" s="240"/>
      <c r="C337" s="239"/>
      <c r="D337" s="240"/>
      <c r="E337" s="239"/>
      <c r="F337" s="241"/>
      <c r="G337" s="240"/>
      <c r="H337" s="239"/>
      <c r="I337" s="240"/>
      <c r="J337" s="239"/>
      <c r="K337" s="241"/>
      <c r="L337" s="240"/>
      <c r="M337" s="239">
        <v>10</v>
      </c>
      <c r="N337" s="240"/>
      <c r="O337" s="239"/>
      <c r="P337" s="240"/>
      <c r="Q337" s="239"/>
      <c r="R337" s="241"/>
      <c r="S337" s="240"/>
      <c r="T337" s="239"/>
      <c r="U337" s="240"/>
      <c r="V337" s="239"/>
      <c r="W337" s="241"/>
      <c r="X337" s="240"/>
    </row>
    <row r="338" spans="1:24" ht="17.25" customHeight="1" x14ac:dyDescent="0.2">
      <c r="A338" s="239">
        <v>4</v>
      </c>
      <c r="B338" s="240"/>
      <c r="C338" s="239"/>
      <c r="D338" s="240"/>
      <c r="E338" s="239"/>
      <c r="F338" s="241"/>
      <c r="G338" s="240"/>
      <c r="H338" s="239"/>
      <c r="I338" s="240"/>
      <c r="J338" s="239"/>
      <c r="K338" s="241"/>
      <c r="L338" s="240"/>
      <c r="M338" s="239">
        <v>11</v>
      </c>
      <c r="N338" s="240"/>
      <c r="O338" s="239"/>
      <c r="P338" s="240"/>
      <c r="Q338" s="239"/>
      <c r="R338" s="241"/>
      <c r="S338" s="240"/>
      <c r="T338" s="239"/>
      <c r="U338" s="240"/>
      <c r="V338" s="239"/>
      <c r="W338" s="241"/>
      <c r="X338" s="240"/>
    </row>
    <row r="339" spans="1:24" ht="17.25" customHeight="1" x14ac:dyDescent="0.2">
      <c r="A339" s="239">
        <v>5</v>
      </c>
      <c r="B339" s="240"/>
      <c r="C339" s="239"/>
      <c r="D339" s="240"/>
      <c r="E339" s="239"/>
      <c r="F339" s="241"/>
      <c r="G339" s="240"/>
      <c r="H339" s="239"/>
      <c r="I339" s="240"/>
      <c r="J339" s="239"/>
      <c r="K339" s="241"/>
      <c r="L339" s="240"/>
      <c r="M339" s="239">
        <v>12</v>
      </c>
      <c r="N339" s="240"/>
      <c r="O339" s="239"/>
      <c r="P339" s="240"/>
      <c r="Q339" s="239"/>
      <c r="R339" s="241"/>
      <c r="S339" s="240"/>
      <c r="T339" s="239"/>
      <c r="U339" s="240"/>
      <c r="V339" s="239"/>
      <c r="W339" s="241"/>
      <c r="X339" s="240"/>
    </row>
    <row r="340" spans="1:24" ht="17.25" customHeight="1" x14ac:dyDescent="0.2">
      <c r="A340" s="239">
        <v>6</v>
      </c>
      <c r="B340" s="240"/>
      <c r="C340" s="239"/>
      <c r="D340" s="240"/>
      <c r="E340" s="239"/>
      <c r="F340" s="241"/>
      <c r="G340" s="240"/>
      <c r="H340" s="239"/>
      <c r="I340" s="240"/>
      <c r="J340" s="239"/>
      <c r="K340" s="241"/>
      <c r="L340" s="240"/>
      <c r="M340" s="239">
        <v>13</v>
      </c>
      <c r="N340" s="240"/>
      <c r="O340" s="239"/>
      <c r="P340" s="240"/>
      <c r="Q340" s="239"/>
      <c r="R340" s="241"/>
      <c r="S340" s="240"/>
      <c r="T340" s="239"/>
      <c r="U340" s="240"/>
      <c r="V340" s="239"/>
      <c r="W340" s="241"/>
      <c r="X340" s="240"/>
    </row>
    <row r="341" spans="1:24" ht="17.25" customHeight="1" x14ac:dyDescent="0.2">
      <c r="A341" s="242">
        <v>7</v>
      </c>
      <c r="B341" s="242"/>
      <c r="C341" s="242"/>
      <c r="D341" s="242"/>
      <c r="E341" s="242"/>
      <c r="F341" s="242"/>
      <c r="G341" s="242"/>
      <c r="H341" s="242"/>
      <c r="I341" s="242"/>
      <c r="J341" s="242"/>
      <c r="K341" s="242"/>
      <c r="L341" s="242"/>
      <c r="M341" s="242">
        <v>14</v>
      </c>
      <c r="N341" s="242"/>
      <c r="O341" s="242"/>
      <c r="P341" s="242"/>
      <c r="Q341" s="242"/>
      <c r="R341" s="242"/>
      <c r="S341" s="242"/>
      <c r="T341" s="242"/>
      <c r="U341" s="242"/>
      <c r="V341" s="242"/>
      <c r="W341" s="242"/>
      <c r="X341" s="242"/>
    </row>
    <row r="342" spans="1:24" ht="15.75" customHeight="1" thickBot="1" x14ac:dyDescent="0.3">
      <c r="A342" s="138"/>
      <c r="B342" s="138"/>
      <c r="C342" s="245" t="s">
        <v>51</v>
      </c>
      <c r="D342" s="245"/>
      <c r="E342" s="245"/>
      <c r="F342" s="245"/>
      <c r="G342" s="245"/>
      <c r="H342" s="245"/>
      <c r="J342" s="246" t="s">
        <v>52</v>
      </c>
      <c r="K342" s="246"/>
      <c r="L342" s="246"/>
      <c r="M342" s="246"/>
      <c r="N342" s="246"/>
      <c r="O342" s="246"/>
      <c r="Q342" s="245" t="s">
        <v>51</v>
      </c>
      <c r="R342" s="245"/>
      <c r="S342" s="245"/>
      <c r="T342" s="245"/>
      <c r="U342" s="245"/>
      <c r="V342" s="245"/>
      <c r="W342" s="138"/>
      <c r="X342" s="138"/>
    </row>
    <row r="343" spans="1:24" ht="12" customHeight="1" thickTop="1" x14ac:dyDescent="0.2">
      <c r="A343" s="139"/>
      <c r="B343" s="139"/>
      <c r="C343" s="140"/>
      <c r="D343" s="141"/>
      <c r="E343" s="141"/>
      <c r="F343" s="141"/>
      <c r="G343" s="141"/>
      <c r="H343" s="142"/>
      <c r="J343" s="140"/>
      <c r="K343" s="141"/>
      <c r="L343" s="141"/>
      <c r="M343" s="141"/>
      <c r="N343" s="141"/>
      <c r="O343" s="142"/>
      <c r="Q343" s="140"/>
      <c r="R343" s="141"/>
      <c r="S343" s="141"/>
      <c r="T343" s="141"/>
      <c r="U343" s="141"/>
      <c r="V343" s="142"/>
      <c r="W343" s="139"/>
      <c r="X343" s="139"/>
    </row>
    <row r="344" spans="1:24" ht="15.75" customHeight="1" thickBot="1" x14ac:dyDescent="0.25">
      <c r="A344" s="139"/>
      <c r="B344" s="139"/>
      <c r="C344" s="143"/>
      <c r="D344" s="144"/>
      <c r="E344" s="144"/>
      <c r="F344" s="144"/>
      <c r="G344" s="144"/>
      <c r="H344" s="145"/>
      <c r="J344" s="143"/>
      <c r="K344" s="144"/>
      <c r="L344" s="144"/>
      <c r="M344" s="144"/>
      <c r="N344" s="144"/>
      <c r="O344" s="145"/>
      <c r="Q344" s="143"/>
      <c r="R344" s="144"/>
      <c r="S344" s="144"/>
      <c r="T344" s="144"/>
      <c r="U344" s="144"/>
      <c r="V344" s="145"/>
      <c r="W344" s="139"/>
      <c r="X344" s="139"/>
    </row>
    <row r="345" spans="1:24" ht="44.25" customHeight="1" thickTop="1" x14ac:dyDescent="0.2">
      <c r="A345" s="243" t="s">
        <v>10</v>
      </c>
      <c r="B345" s="244"/>
      <c r="C345" s="244"/>
      <c r="D345" s="244"/>
      <c r="E345" s="244"/>
      <c r="F345" s="244"/>
      <c r="G345" s="244"/>
      <c r="H345" s="244"/>
      <c r="I345" s="244"/>
      <c r="J345" s="244"/>
      <c r="K345" s="244"/>
      <c r="L345" s="244"/>
      <c r="M345" s="146"/>
      <c r="N345" s="146"/>
      <c r="O345" s="243" t="s">
        <v>10</v>
      </c>
      <c r="P345" s="243"/>
      <c r="Q345" s="243"/>
      <c r="R345" s="243"/>
      <c r="S345" s="243"/>
      <c r="T345" s="243"/>
      <c r="U345" s="243"/>
      <c r="V345" s="243"/>
      <c r="W345" s="243"/>
      <c r="X345" s="243"/>
    </row>
    <row r="346" spans="1:24" ht="18" x14ac:dyDescent="0.2">
      <c r="A346" s="251" t="str">
        <f>TEAMS!$D$1</f>
        <v>CLUB NAME</v>
      </c>
      <c r="B346" s="251"/>
      <c r="C346" s="251"/>
      <c r="D346" s="251"/>
      <c r="E346" s="251"/>
      <c r="F346" s="251"/>
      <c r="G346" s="251"/>
      <c r="H346" s="251"/>
      <c r="I346" s="251"/>
      <c r="J346" s="251"/>
      <c r="K346" s="251"/>
      <c r="L346" s="251"/>
      <c r="M346" s="251"/>
      <c r="N346" s="251"/>
      <c r="O346" s="251"/>
      <c r="P346" s="251"/>
      <c r="Q346" s="251"/>
      <c r="R346" s="251"/>
      <c r="S346" s="251"/>
      <c r="T346" s="251"/>
      <c r="U346" s="251"/>
      <c r="V346" s="251"/>
      <c r="W346" s="251"/>
      <c r="X346" s="251"/>
    </row>
    <row r="347" spans="1:24" ht="3" customHeight="1" x14ac:dyDescent="0.2"/>
    <row r="348" spans="1:24" ht="15.75" x14ac:dyDescent="0.2">
      <c r="A348" s="252" t="str">
        <f>TEAMS!$D$3</f>
        <v>Tuesday Mens Mufti.</v>
      </c>
      <c r="B348" s="252"/>
      <c r="C348" s="252"/>
      <c r="D348" s="252"/>
      <c r="E348" s="252"/>
      <c r="F348" s="252"/>
      <c r="G348" s="252"/>
      <c r="H348" s="252"/>
      <c r="I348" s="252"/>
      <c r="J348" s="252"/>
      <c r="K348" s="252"/>
      <c r="L348" s="252"/>
      <c r="M348" s="252"/>
      <c r="N348" s="252"/>
      <c r="O348" s="252"/>
      <c r="P348" s="252"/>
      <c r="Q348" s="252"/>
      <c r="R348" s="252"/>
      <c r="S348" s="252"/>
      <c r="T348" s="252"/>
      <c r="U348" s="252"/>
      <c r="V348" s="252"/>
      <c r="W348" s="252"/>
      <c r="X348" s="252"/>
    </row>
    <row r="349" spans="1:24" ht="3" customHeight="1" x14ac:dyDescent="0.2"/>
    <row r="350" spans="1:24" ht="15.75" x14ac:dyDescent="0.25">
      <c r="C350" s="253" t="s">
        <v>2</v>
      </c>
      <c r="D350" s="253"/>
      <c r="E350" s="253"/>
      <c r="F350" s="253"/>
      <c r="G350" s="253"/>
      <c r="H350" s="3"/>
      <c r="I350" s="253" t="s">
        <v>1</v>
      </c>
      <c r="J350" s="253"/>
      <c r="K350" s="253"/>
      <c r="L350" s="253"/>
      <c r="M350" s="253"/>
      <c r="N350" s="253"/>
      <c r="O350" s="253"/>
      <c r="P350" s="253"/>
      <c r="Q350" s="253"/>
      <c r="R350" s="253"/>
      <c r="S350" s="253"/>
      <c r="T350" s="253"/>
      <c r="U350" s="253"/>
      <c r="V350" s="253"/>
      <c r="W350" s="253"/>
      <c r="X350" s="253"/>
    </row>
    <row r="351" spans="1:24" ht="3" customHeight="1" x14ac:dyDescent="0.2"/>
    <row r="352" spans="1:24" ht="17.25" customHeight="1" thickBot="1" x14ac:dyDescent="0.25">
      <c r="C352" s="254">
        <f>TEAMS!$K$7</f>
        <v>0</v>
      </c>
      <c r="D352" s="255"/>
      <c r="E352" s="255"/>
      <c r="F352" s="255"/>
      <c r="G352" s="256"/>
      <c r="I352" s="257">
        <f>TEAMS!$D$2</f>
        <v>40609</v>
      </c>
      <c r="J352" s="258"/>
      <c r="K352" s="258"/>
      <c r="L352" s="258"/>
      <c r="M352" s="258"/>
      <c r="N352" s="258"/>
      <c r="O352" s="258"/>
      <c r="P352" s="258"/>
      <c r="Q352" s="258"/>
      <c r="R352" s="258"/>
      <c r="S352" s="258"/>
      <c r="T352" s="258"/>
      <c r="U352" s="258"/>
      <c r="V352" s="258"/>
      <c r="W352" s="258"/>
      <c r="X352" s="259"/>
    </row>
    <row r="353" spans="1:24" ht="6.75" customHeight="1" thickTop="1" x14ac:dyDescent="0.2">
      <c r="A353" s="23"/>
      <c r="B353" s="24"/>
      <c r="W353" s="24"/>
    </row>
    <row r="354" spans="1:24" ht="20.45" customHeight="1" thickBot="1" x14ac:dyDescent="0.25">
      <c r="A354" s="260">
        <f>TEAMS!$J$8</f>
        <v>0</v>
      </c>
      <c r="B354" s="261"/>
      <c r="C354" s="261"/>
      <c r="D354" s="261"/>
      <c r="E354" s="261"/>
      <c r="F354" s="261"/>
      <c r="G354" s="261"/>
      <c r="H354" s="261"/>
      <c r="I354" s="261"/>
      <c r="J354" s="261"/>
      <c r="K354" s="261"/>
      <c r="L354" s="262"/>
      <c r="M354" s="263" t="s">
        <v>39</v>
      </c>
      <c r="N354" s="264"/>
      <c r="O354" s="265">
        <f>TEAMS!$L$8</f>
        <v>0</v>
      </c>
      <c r="P354" s="266"/>
      <c r="Q354" s="266"/>
      <c r="R354" s="266"/>
      <c r="S354" s="266"/>
      <c r="T354" s="266"/>
      <c r="U354" s="266"/>
      <c r="V354" s="266"/>
      <c r="W354" s="266"/>
      <c r="X354" s="267"/>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x14ac:dyDescent="0.25">
      <c r="A356" s="136"/>
      <c r="B356" s="137"/>
      <c r="C356" s="268">
        <f>TEAMS!$J$8</f>
        <v>0</v>
      </c>
      <c r="D356" s="269"/>
      <c r="E356" s="269"/>
      <c r="F356" s="269"/>
      <c r="G356" s="270"/>
      <c r="H356" s="268">
        <f>TEAMS!$L$8</f>
        <v>0</v>
      </c>
      <c r="I356" s="269"/>
      <c r="J356" s="269"/>
      <c r="K356" s="269"/>
      <c r="L356" s="270"/>
      <c r="M356" s="152"/>
      <c r="N356" s="153"/>
      <c r="O356" s="268">
        <f>TEAMS!$J$8</f>
        <v>0</v>
      </c>
      <c r="P356" s="269"/>
      <c r="Q356" s="269"/>
      <c r="R356" s="269"/>
      <c r="S356" s="270"/>
      <c r="T356" s="268">
        <f>TEAMS!$L$8</f>
        <v>0</v>
      </c>
      <c r="U356" s="269"/>
      <c r="V356" s="269"/>
      <c r="W356" s="269"/>
      <c r="X356" s="270"/>
    </row>
    <row r="357" spans="1:24" ht="13.5" customHeight="1" x14ac:dyDescent="0.25">
      <c r="A357" s="247" t="s">
        <v>15</v>
      </c>
      <c r="B357" s="247"/>
      <c r="C357" s="248" t="s">
        <v>13</v>
      </c>
      <c r="D357" s="249"/>
      <c r="E357" s="248" t="s">
        <v>14</v>
      </c>
      <c r="F357" s="250"/>
      <c r="G357" s="249"/>
      <c r="H357" s="248" t="s">
        <v>13</v>
      </c>
      <c r="I357" s="249"/>
      <c r="J357" s="248" t="s">
        <v>14</v>
      </c>
      <c r="K357" s="250"/>
      <c r="L357" s="249"/>
      <c r="M357" s="247" t="s">
        <v>15</v>
      </c>
      <c r="N357" s="247"/>
      <c r="O357" s="248" t="s">
        <v>13</v>
      </c>
      <c r="P357" s="249"/>
      <c r="Q357" s="248" t="s">
        <v>14</v>
      </c>
      <c r="R357" s="250"/>
      <c r="S357" s="249"/>
      <c r="T357" s="248" t="s">
        <v>13</v>
      </c>
      <c r="U357" s="249"/>
      <c r="V357" s="248" t="s">
        <v>14</v>
      </c>
      <c r="W357" s="250"/>
      <c r="X357" s="249"/>
    </row>
    <row r="358" spans="1:24" ht="17.25" customHeight="1" x14ac:dyDescent="0.2">
      <c r="A358" s="239">
        <v>1</v>
      </c>
      <c r="B358" s="240"/>
      <c r="C358" s="239"/>
      <c r="D358" s="240"/>
      <c r="E358" s="239"/>
      <c r="F358" s="241"/>
      <c r="G358" s="240"/>
      <c r="H358" s="239"/>
      <c r="I358" s="240"/>
      <c r="J358" s="239"/>
      <c r="K358" s="241"/>
      <c r="L358" s="240"/>
      <c r="M358" s="239">
        <v>8</v>
      </c>
      <c r="N358" s="240"/>
      <c r="O358" s="239"/>
      <c r="P358" s="240"/>
      <c r="Q358" s="239"/>
      <c r="R358" s="241"/>
      <c r="S358" s="240"/>
      <c r="T358" s="239"/>
      <c r="U358" s="240"/>
      <c r="V358" s="239"/>
      <c r="W358" s="241"/>
      <c r="X358" s="240"/>
    </row>
    <row r="359" spans="1:24" ht="17.25" customHeight="1" x14ac:dyDescent="0.2">
      <c r="A359" s="239">
        <v>2</v>
      </c>
      <c r="B359" s="240"/>
      <c r="C359" s="239"/>
      <c r="D359" s="240"/>
      <c r="E359" s="239"/>
      <c r="F359" s="241"/>
      <c r="G359" s="240"/>
      <c r="H359" s="239"/>
      <c r="I359" s="240"/>
      <c r="J359" s="239"/>
      <c r="K359" s="241"/>
      <c r="L359" s="240"/>
      <c r="M359" s="239">
        <v>9</v>
      </c>
      <c r="N359" s="240"/>
      <c r="O359" s="239"/>
      <c r="P359" s="240"/>
      <c r="Q359" s="239"/>
      <c r="R359" s="241"/>
      <c r="S359" s="240"/>
      <c r="T359" s="239"/>
      <c r="U359" s="240"/>
      <c r="V359" s="239"/>
      <c r="W359" s="241"/>
      <c r="X359" s="240"/>
    </row>
    <row r="360" spans="1:24" ht="17.25" customHeight="1" x14ac:dyDescent="0.2">
      <c r="A360" s="239">
        <v>3</v>
      </c>
      <c r="B360" s="240"/>
      <c r="C360" s="239"/>
      <c r="D360" s="240"/>
      <c r="E360" s="239"/>
      <c r="F360" s="241"/>
      <c r="G360" s="240"/>
      <c r="H360" s="239"/>
      <c r="I360" s="240"/>
      <c r="J360" s="239"/>
      <c r="K360" s="241"/>
      <c r="L360" s="240"/>
      <c r="M360" s="239">
        <v>10</v>
      </c>
      <c r="N360" s="240"/>
      <c r="O360" s="239"/>
      <c r="P360" s="240"/>
      <c r="Q360" s="239"/>
      <c r="R360" s="241"/>
      <c r="S360" s="240"/>
      <c r="T360" s="239"/>
      <c r="U360" s="240"/>
      <c r="V360" s="239"/>
      <c r="W360" s="241"/>
      <c r="X360" s="240"/>
    </row>
    <row r="361" spans="1:24" ht="17.25" customHeight="1" x14ac:dyDescent="0.2">
      <c r="A361" s="239">
        <v>4</v>
      </c>
      <c r="B361" s="240"/>
      <c r="C361" s="239"/>
      <c r="D361" s="240"/>
      <c r="E361" s="239"/>
      <c r="F361" s="241"/>
      <c r="G361" s="240"/>
      <c r="H361" s="239"/>
      <c r="I361" s="240"/>
      <c r="J361" s="239"/>
      <c r="K361" s="241"/>
      <c r="L361" s="240"/>
      <c r="M361" s="239">
        <v>11</v>
      </c>
      <c r="N361" s="240"/>
      <c r="O361" s="239"/>
      <c r="P361" s="240"/>
      <c r="Q361" s="239"/>
      <c r="R361" s="241"/>
      <c r="S361" s="240"/>
      <c r="T361" s="239"/>
      <c r="U361" s="240"/>
      <c r="V361" s="239"/>
      <c r="W361" s="241"/>
      <c r="X361" s="240"/>
    </row>
    <row r="362" spans="1:24" ht="17.25" customHeight="1" x14ac:dyDescent="0.2">
      <c r="A362" s="239">
        <v>5</v>
      </c>
      <c r="B362" s="240"/>
      <c r="C362" s="239"/>
      <c r="D362" s="240"/>
      <c r="E362" s="239"/>
      <c r="F362" s="241"/>
      <c r="G362" s="240"/>
      <c r="H362" s="239"/>
      <c r="I362" s="240"/>
      <c r="J362" s="239"/>
      <c r="K362" s="241"/>
      <c r="L362" s="240"/>
      <c r="M362" s="239">
        <v>12</v>
      </c>
      <c r="N362" s="240"/>
      <c r="O362" s="239"/>
      <c r="P362" s="240"/>
      <c r="Q362" s="239"/>
      <c r="R362" s="241"/>
      <c r="S362" s="240"/>
      <c r="T362" s="239"/>
      <c r="U362" s="240"/>
      <c r="V362" s="239"/>
      <c r="W362" s="241"/>
      <c r="X362" s="240"/>
    </row>
    <row r="363" spans="1:24" ht="17.25" customHeight="1" x14ac:dyDescent="0.2">
      <c r="A363" s="239">
        <v>6</v>
      </c>
      <c r="B363" s="240"/>
      <c r="C363" s="239"/>
      <c r="D363" s="240"/>
      <c r="E363" s="239"/>
      <c r="F363" s="241"/>
      <c r="G363" s="240"/>
      <c r="H363" s="239"/>
      <c r="I363" s="240"/>
      <c r="J363" s="239"/>
      <c r="K363" s="241"/>
      <c r="L363" s="240"/>
      <c r="M363" s="239">
        <v>13</v>
      </c>
      <c r="N363" s="240"/>
      <c r="O363" s="239"/>
      <c r="P363" s="240"/>
      <c r="Q363" s="239"/>
      <c r="R363" s="241"/>
      <c r="S363" s="240"/>
      <c r="T363" s="239"/>
      <c r="U363" s="240"/>
      <c r="V363" s="239"/>
      <c r="W363" s="241"/>
      <c r="X363" s="240"/>
    </row>
    <row r="364" spans="1:24" ht="17.25" customHeight="1" x14ac:dyDescent="0.2">
      <c r="A364" s="242">
        <v>7</v>
      </c>
      <c r="B364" s="242"/>
      <c r="C364" s="242"/>
      <c r="D364" s="242"/>
      <c r="E364" s="242"/>
      <c r="F364" s="242"/>
      <c r="G364" s="242"/>
      <c r="H364" s="242"/>
      <c r="I364" s="242"/>
      <c r="J364" s="242"/>
      <c r="K364" s="242"/>
      <c r="L364" s="242"/>
      <c r="M364" s="242">
        <v>14</v>
      </c>
      <c r="N364" s="242"/>
      <c r="O364" s="242"/>
      <c r="P364" s="242"/>
      <c r="Q364" s="242"/>
      <c r="R364" s="242"/>
      <c r="S364" s="242"/>
      <c r="T364" s="242"/>
      <c r="U364" s="242"/>
      <c r="V364" s="242"/>
      <c r="W364" s="242"/>
      <c r="X364" s="242"/>
    </row>
    <row r="365" spans="1:24" ht="15.75" customHeight="1" thickBot="1" x14ac:dyDescent="0.3">
      <c r="A365" s="138"/>
      <c r="B365" s="138"/>
      <c r="C365" s="245" t="s">
        <v>51</v>
      </c>
      <c r="D365" s="245"/>
      <c r="E365" s="245"/>
      <c r="F365" s="245"/>
      <c r="G365" s="245"/>
      <c r="H365" s="245"/>
      <c r="J365" s="246" t="s">
        <v>52</v>
      </c>
      <c r="K365" s="246"/>
      <c r="L365" s="246"/>
      <c r="M365" s="246"/>
      <c r="N365" s="246"/>
      <c r="O365" s="246"/>
      <c r="Q365" s="245" t="s">
        <v>51</v>
      </c>
      <c r="R365" s="245"/>
      <c r="S365" s="245"/>
      <c r="T365" s="245"/>
      <c r="U365" s="245"/>
      <c r="V365" s="245"/>
      <c r="W365" s="138"/>
      <c r="X365" s="138"/>
    </row>
    <row r="366" spans="1:24" ht="12" customHeight="1" thickTop="1" x14ac:dyDescent="0.2">
      <c r="A366" s="139"/>
      <c r="B366" s="139"/>
      <c r="C366" s="140"/>
      <c r="D366" s="141"/>
      <c r="E366" s="141"/>
      <c r="F366" s="141"/>
      <c r="G366" s="141"/>
      <c r="H366" s="142"/>
      <c r="J366" s="140"/>
      <c r="K366" s="141"/>
      <c r="L366" s="141"/>
      <c r="M366" s="141"/>
      <c r="N366" s="141"/>
      <c r="O366" s="142"/>
      <c r="Q366" s="140"/>
      <c r="R366" s="141"/>
      <c r="S366" s="141"/>
      <c r="T366" s="141"/>
      <c r="U366" s="141"/>
      <c r="V366" s="142"/>
      <c r="W366" s="139"/>
      <c r="X366" s="139"/>
    </row>
    <row r="367" spans="1:24" ht="15.75" customHeight="1" thickBot="1" x14ac:dyDescent="0.25">
      <c r="A367" s="139"/>
      <c r="B367" s="139"/>
      <c r="C367" s="143"/>
      <c r="D367" s="144"/>
      <c r="E367" s="144"/>
      <c r="F367" s="144"/>
      <c r="G367" s="144"/>
      <c r="H367" s="145"/>
      <c r="J367" s="143"/>
      <c r="K367" s="144"/>
      <c r="L367" s="144"/>
      <c r="M367" s="144"/>
      <c r="N367" s="144"/>
      <c r="O367" s="145"/>
      <c r="Q367" s="143"/>
      <c r="R367" s="144"/>
      <c r="S367" s="144"/>
      <c r="T367" s="144"/>
      <c r="U367" s="144"/>
      <c r="V367" s="145"/>
      <c r="W367" s="139"/>
      <c r="X367" s="139"/>
    </row>
    <row r="368" spans="1:24" ht="44.25" customHeight="1" thickTop="1" x14ac:dyDescent="0.2">
      <c r="A368" s="243" t="s">
        <v>10</v>
      </c>
      <c r="B368" s="244"/>
      <c r="C368" s="244"/>
      <c r="D368" s="244"/>
      <c r="E368" s="244"/>
      <c r="F368" s="244"/>
      <c r="G368" s="244"/>
      <c r="H368" s="244"/>
      <c r="I368" s="244"/>
      <c r="J368" s="244"/>
      <c r="K368" s="244"/>
      <c r="L368" s="244"/>
      <c r="M368" s="146"/>
      <c r="N368" s="146"/>
      <c r="O368" s="243" t="s">
        <v>10</v>
      </c>
      <c r="P368" s="243"/>
      <c r="Q368" s="243"/>
      <c r="R368" s="243"/>
      <c r="S368" s="243"/>
      <c r="T368" s="243"/>
      <c r="U368" s="243"/>
      <c r="V368" s="243"/>
      <c r="W368" s="243"/>
      <c r="X368" s="243"/>
    </row>
    <row r="369" spans="1:24" ht="18" x14ac:dyDescent="0.2">
      <c r="A369" s="251" t="str">
        <f>TEAMS!$D$1</f>
        <v>CLUB NAME</v>
      </c>
      <c r="B369" s="251"/>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row>
    <row r="370" spans="1:24" ht="3" customHeight="1" x14ac:dyDescent="0.2"/>
    <row r="371" spans="1:24" ht="15.75" x14ac:dyDescent="0.2">
      <c r="A371" s="252" t="str">
        <f>TEAMS!$D$3</f>
        <v>Tuesday Mens Mufti.</v>
      </c>
      <c r="B371" s="252"/>
      <c r="C371" s="252"/>
      <c r="D371" s="252"/>
      <c r="E371" s="252"/>
      <c r="F371" s="252"/>
      <c r="G371" s="252"/>
      <c r="H371" s="252"/>
      <c r="I371" s="252"/>
      <c r="J371" s="252"/>
      <c r="K371" s="252"/>
      <c r="L371" s="252"/>
      <c r="M371" s="252"/>
      <c r="N371" s="252"/>
      <c r="O371" s="252"/>
      <c r="P371" s="252"/>
      <c r="Q371" s="252"/>
      <c r="R371" s="252"/>
      <c r="S371" s="252"/>
      <c r="T371" s="252"/>
      <c r="U371" s="252"/>
      <c r="V371" s="252"/>
      <c r="W371" s="252"/>
      <c r="X371" s="252"/>
    </row>
    <row r="372" spans="1:24" ht="3" customHeight="1" x14ac:dyDescent="0.2"/>
    <row r="373" spans="1:24" ht="15.75" x14ac:dyDescent="0.25">
      <c r="C373" s="253" t="s">
        <v>2</v>
      </c>
      <c r="D373" s="253"/>
      <c r="E373" s="253"/>
      <c r="F373" s="253"/>
      <c r="G373" s="253"/>
      <c r="H373" s="3"/>
      <c r="I373" s="253" t="s">
        <v>1</v>
      </c>
      <c r="J373" s="253"/>
      <c r="K373" s="253"/>
      <c r="L373" s="253"/>
      <c r="M373" s="253"/>
      <c r="N373" s="253"/>
      <c r="O373" s="253"/>
      <c r="P373" s="253"/>
      <c r="Q373" s="253"/>
      <c r="R373" s="253"/>
      <c r="S373" s="253"/>
      <c r="T373" s="253"/>
      <c r="U373" s="253"/>
      <c r="V373" s="253"/>
      <c r="W373" s="253"/>
      <c r="X373" s="253"/>
    </row>
    <row r="374" spans="1:24" ht="3" customHeight="1" x14ac:dyDescent="0.2"/>
    <row r="375" spans="1:24" ht="17.25" customHeight="1" thickBot="1" x14ac:dyDescent="0.25">
      <c r="C375" s="254">
        <f>TEAMS!$K$9</f>
        <v>0</v>
      </c>
      <c r="D375" s="255"/>
      <c r="E375" s="255"/>
      <c r="F375" s="255"/>
      <c r="G375" s="256"/>
      <c r="I375" s="257">
        <f>TEAMS!$D$2</f>
        <v>40609</v>
      </c>
      <c r="J375" s="258"/>
      <c r="K375" s="258"/>
      <c r="L375" s="258"/>
      <c r="M375" s="258"/>
      <c r="N375" s="258"/>
      <c r="O375" s="258"/>
      <c r="P375" s="258"/>
      <c r="Q375" s="258"/>
      <c r="R375" s="258"/>
      <c r="S375" s="258"/>
      <c r="T375" s="258"/>
      <c r="U375" s="258"/>
      <c r="V375" s="258"/>
      <c r="W375" s="258"/>
      <c r="X375" s="259"/>
    </row>
    <row r="376" spans="1:24" ht="6.75" customHeight="1" thickTop="1" x14ac:dyDescent="0.2">
      <c r="A376" s="23"/>
      <c r="B376" s="24"/>
      <c r="W376" s="24"/>
    </row>
    <row r="377" spans="1:24" ht="20.45" customHeight="1" thickBot="1" x14ac:dyDescent="0.25">
      <c r="A377" s="260">
        <f>TEAMS!$J$10</f>
        <v>0</v>
      </c>
      <c r="B377" s="261"/>
      <c r="C377" s="261"/>
      <c r="D377" s="261"/>
      <c r="E377" s="261"/>
      <c r="F377" s="261"/>
      <c r="G377" s="261"/>
      <c r="H377" s="261"/>
      <c r="I377" s="261"/>
      <c r="J377" s="261"/>
      <c r="K377" s="261"/>
      <c r="L377" s="262"/>
      <c r="M377" s="263" t="s">
        <v>39</v>
      </c>
      <c r="N377" s="264"/>
      <c r="O377" s="265">
        <f>TEAMS!$L$10</f>
        <v>0</v>
      </c>
      <c r="P377" s="266"/>
      <c r="Q377" s="266"/>
      <c r="R377" s="266"/>
      <c r="S377" s="266"/>
      <c r="T377" s="266"/>
      <c r="U377" s="266"/>
      <c r="V377" s="266"/>
      <c r="W377" s="266"/>
      <c r="X377" s="267"/>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x14ac:dyDescent="0.25">
      <c r="A379" s="136"/>
      <c r="B379" s="137"/>
      <c r="C379" s="268">
        <f>TEAMS!$J$10</f>
        <v>0</v>
      </c>
      <c r="D379" s="269"/>
      <c r="E379" s="269"/>
      <c r="F379" s="269"/>
      <c r="G379" s="270"/>
      <c r="H379" s="268">
        <f>TEAMS!$L$10</f>
        <v>0</v>
      </c>
      <c r="I379" s="269"/>
      <c r="J379" s="269"/>
      <c r="K379" s="269"/>
      <c r="L379" s="270"/>
      <c r="M379" s="152"/>
      <c r="N379" s="153"/>
      <c r="O379" s="268">
        <f>TEAMS!$J$10</f>
        <v>0</v>
      </c>
      <c r="P379" s="269"/>
      <c r="Q379" s="269"/>
      <c r="R379" s="269"/>
      <c r="S379" s="270"/>
      <c r="T379" s="268">
        <f>TEAMS!$L$10</f>
        <v>0</v>
      </c>
      <c r="U379" s="269"/>
      <c r="V379" s="269"/>
      <c r="W379" s="269"/>
      <c r="X379" s="270"/>
    </row>
    <row r="380" spans="1:24" ht="13.5" customHeight="1" x14ac:dyDescent="0.25">
      <c r="A380" s="247" t="s">
        <v>15</v>
      </c>
      <c r="B380" s="247"/>
      <c r="C380" s="248" t="s">
        <v>13</v>
      </c>
      <c r="D380" s="249"/>
      <c r="E380" s="248" t="s">
        <v>14</v>
      </c>
      <c r="F380" s="250"/>
      <c r="G380" s="249"/>
      <c r="H380" s="248" t="s">
        <v>13</v>
      </c>
      <c r="I380" s="249"/>
      <c r="J380" s="248" t="s">
        <v>14</v>
      </c>
      <c r="K380" s="250"/>
      <c r="L380" s="249"/>
      <c r="M380" s="247" t="s">
        <v>15</v>
      </c>
      <c r="N380" s="247"/>
      <c r="O380" s="248" t="s">
        <v>13</v>
      </c>
      <c r="P380" s="249"/>
      <c r="Q380" s="248" t="s">
        <v>14</v>
      </c>
      <c r="R380" s="250"/>
      <c r="S380" s="249"/>
      <c r="T380" s="248" t="s">
        <v>13</v>
      </c>
      <c r="U380" s="249"/>
      <c r="V380" s="248" t="s">
        <v>14</v>
      </c>
      <c r="W380" s="250"/>
      <c r="X380" s="249"/>
    </row>
    <row r="381" spans="1:24" ht="17.25" customHeight="1" x14ac:dyDescent="0.2">
      <c r="A381" s="239">
        <v>1</v>
      </c>
      <c r="B381" s="240"/>
      <c r="C381" s="239"/>
      <c r="D381" s="240"/>
      <c r="E381" s="239"/>
      <c r="F381" s="241"/>
      <c r="G381" s="240"/>
      <c r="H381" s="239"/>
      <c r="I381" s="240"/>
      <c r="J381" s="239"/>
      <c r="K381" s="241"/>
      <c r="L381" s="240"/>
      <c r="M381" s="239">
        <v>8</v>
      </c>
      <c r="N381" s="240"/>
      <c r="O381" s="239"/>
      <c r="P381" s="240"/>
      <c r="Q381" s="239"/>
      <c r="R381" s="241"/>
      <c r="S381" s="240"/>
      <c r="T381" s="239"/>
      <c r="U381" s="240"/>
      <c r="V381" s="239"/>
      <c r="W381" s="241"/>
      <c r="X381" s="240"/>
    </row>
    <row r="382" spans="1:24" ht="17.25" customHeight="1" x14ac:dyDescent="0.2">
      <c r="A382" s="239">
        <v>2</v>
      </c>
      <c r="B382" s="240"/>
      <c r="C382" s="239"/>
      <c r="D382" s="240"/>
      <c r="E382" s="239"/>
      <c r="F382" s="241"/>
      <c r="G382" s="240"/>
      <c r="H382" s="239"/>
      <c r="I382" s="240"/>
      <c r="J382" s="239"/>
      <c r="K382" s="241"/>
      <c r="L382" s="240"/>
      <c r="M382" s="239">
        <v>9</v>
      </c>
      <c r="N382" s="240"/>
      <c r="O382" s="239"/>
      <c r="P382" s="240"/>
      <c r="Q382" s="239"/>
      <c r="R382" s="241"/>
      <c r="S382" s="240"/>
      <c r="T382" s="239"/>
      <c r="U382" s="240"/>
      <c r="V382" s="239"/>
      <c r="W382" s="241"/>
      <c r="X382" s="240"/>
    </row>
    <row r="383" spans="1:24" ht="17.25" customHeight="1" x14ac:dyDescent="0.2">
      <c r="A383" s="239">
        <v>3</v>
      </c>
      <c r="B383" s="240"/>
      <c r="C383" s="239"/>
      <c r="D383" s="240"/>
      <c r="E383" s="239"/>
      <c r="F383" s="241"/>
      <c r="G383" s="240"/>
      <c r="H383" s="239"/>
      <c r="I383" s="240"/>
      <c r="J383" s="239"/>
      <c r="K383" s="241"/>
      <c r="L383" s="240"/>
      <c r="M383" s="239">
        <v>10</v>
      </c>
      <c r="N383" s="240"/>
      <c r="O383" s="239"/>
      <c r="P383" s="240"/>
      <c r="Q383" s="239"/>
      <c r="R383" s="241"/>
      <c r="S383" s="240"/>
      <c r="T383" s="239"/>
      <c r="U383" s="240"/>
      <c r="V383" s="239"/>
      <c r="W383" s="241"/>
      <c r="X383" s="240"/>
    </row>
    <row r="384" spans="1:24" ht="17.25" customHeight="1" x14ac:dyDescent="0.2">
      <c r="A384" s="239">
        <v>4</v>
      </c>
      <c r="B384" s="240"/>
      <c r="C384" s="239"/>
      <c r="D384" s="240"/>
      <c r="E384" s="239"/>
      <c r="F384" s="241"/>
      <c r="G384" s="240"/>
      <c r="H384" s="239"/>
      <c r="I384" s="240"/>
      <c r="J384" s="239"/>
      <c r="K384" s="241"/>
      <c r="L384" s="240"/>
      <c r="M384" s="239">
        <v>11</v>
      </c>
      <c r="N384" s="240"/>
      <c r="O384" s="239"/>
      <c r="P384" s="240"/>
      <c r="Q384" s="239"/>
      <c r="R384" s="241"/>
      <c r="S384" s="240"/>
      <c r="T384" s="239"/>
      <c r="U384" s="240"/>
      <c r="V384" s="239"/>
      <c r="W384" s="241"/>
      <c r="X384" s="240"/>
    </row>
    <row r="385" spans="1:24" ht="17.25" customHeight="1" x14ac:dyDescent="0.2">
      <c r="A385" s="239">
        <v>5</v>
      </c>
      <c r="B385" s="240"/>
      <c r="C385" s="239"/>
      <c r="D385" s="240"/>
      <c r="E385" s="239"/>
      <c r="F385" s="241"/>
      <c r="G385" s="240"/>
      <c r="H385" s="239"/>
      <c r="I385" s="240"/>
      <c r="J385" s="239"/>
      <c r="K385" s="241"/>
      <c r="L385" s="240"/>
      <c r="M385" s="239">
        <v>12</v>
      </c>
      <c r="N385" s="240"/>
      <c r="O385" s="239"/>
      <c r="P385" s="240"/>
      <c r="Q385" s="239"/>
      <c r="R385" s="241"/>
      <c r="S385" s="240"/>
      <c r="T385" s="239"/>
      <c r="U385" s="240"/>
      <c r="V385" s="239"/>
      <c r="W385" s="241"/>
      <c r="X385" s="240"/>
    </row>
    <row r="386" spans="1:24" ht="17.25" customHeight="1" x14ac:dyDescent="0.2">
      <c r="A386" s="239">
        <v>6</v>
      </c>
      <c r="B386" s="240"/>
      <c r="C386" s="239"/>
      <c r="D386" s="240"/>
      <c r="E386" s="239"/>
      <c r="F386" s="241"/>
      <c r="G386" s="240"/>
      <c r="H386" s="239"/>
      <c r="I386" s="240"/>
      <c r="J386" s="239"/>
      <c r="K386" s="241"/>
      <c r="L386" s="240"/>
      <c r="M386" s="239">
        <v>13</v>
      </c>
      <c r="N386" s="240"/>
      <c r="O386" s="239"/>
      <c r="P386" s="240"/>
      <c r="Q386" s="239"/>
      <c r="R386" s="241"/>
      <c r="S386" s="240"/>
      <c r="T386" s="239"/>
      <c r="U386" s="240"/>
      <c r="V386" s="239"/>
      <c r="W386" s="241"/>
      <c r="X386" s="240"/>
    </row>
    <row r="387" spans="1:24" ht="17.25" customHeight="1" x14ac:dyDescent="0.2">
      <c r="A387" s="242">
        <v>7</v>
      </c>
      <c r="B387" s="242"/>
      <c r="C387" s="242"/>
      <c r="D387" s="242"/>
      <c r="E387" s="242"/>
      <c r="F387" s="242"/>
      <c r="G387" s="242"/>
      <c r="H387" s="242"/>
      <c r="I387" s="242"/>
      <c r="J387" s="242"/>
      <c r="K387" s="242"/>
      <c r="L387" s="242"/>
      <c r="M387" s="242">
        <v>14</v>
      </c>
      <c r="N387" s="242"/>
      <c r="O387" s="242"/>
      <c r="P387" s="242"/>
      <c r="Q387" s="242"/>
      <c r="R387" s="242"/>
      <c r="S387" s="242"/>
      <c r="T387" s="242"/>
      <c r="U387" s="242"/>
      <c r="V387" s="242"/>
      <c r="W387" s="242"/>
      <c r="X387" s="242"/>
    </row>
    <row r="388" spans="1:24" ht="15.75" customHeight="1" thickBot="1" x14ac:dyDescent="0.3">
      <c r="A388" s="138"/>
      <c r="B388" s="138"/>
      <c r="C388" s="245" t="s">
        <v>51</v>
      </c>
      <c r="D388" s="245"/>
      <c r="E388" s="245"/>
      <c r="F388" s="245"/>
      <c r="G388" s="245"/>
      <c r="H388" s="245"/>
      <c r="J388" s="246" t="s">
        <v>52</v>
      </c>
      <c r="K388" s="246"/>
      <c r="L388" s="246"/>
      <c r="M388" s="246"/>
      <c r="N388" s="246"/>
      <c r="O388" s="246"/>
      <c r="Q388" s="245" t="s">
        <v>51</v>
      </c>
      <c r="R388" s="245"/>
      <c r="S388" s="245"/>
      <c r="T388" s="245"/>
      <c r="U388" s="245"/>
      <c r="V388" s="245"/>
      <c r="W388" s="138"/>
      <c r="X388" s="138"/>
    </row>
    <row r="389" spans="1:24" ht="12" customHeight="1" thickTop="1" x14ac:dyDescent="0.2">
      <c r="A389" s="139"/>
      <c r="B389" s="139"/>
      <c r="C389" s="140"/>
      <c r="D389" s="141"/>
      <c r="E389" s="141"/>
      <c r="F389" s="141"/>
      <c r="G389" s="141"/>
      <c r="H389" s="142"/>
      <c r="J389" s="140"/>
      <c r="K389" s="141"/>
      <c r="L389" s="141"/>
      <c r="M389" s="141"/>
      <c r="N389" s="141"/>
      <c r="O389" s="142"/>
      <c r="Q389" s="140"/>
      <c r="R389" s="141"/>
      <c r="S389" s="141"/>
      <c r="T389" s="141"/>
      <c r="U389" s="141"/>
      <c r="V389" s="142"/>
      <c r="W389" s="139"/>
      <c r="X389" s="139"/>
    </row>
    <row r="390" spans="1:24" ht="15.75" customHeight="1" thickBot="1" x14ac:dyDescent="0.25">
      <c r="A390" s="139"/>
      <c r="B390" s="139"/>
      <c r="C390" s="143"/>
      <c r="D390" s="144"/>
      <c r="E390" s="144"/>
      <c r="F390" s="144"/>
      <c r="G390" s="144"/>
      <c r="H390" s="145"/>
      <c r="J390" s="143"/>
      <c r="K390" s="144"/>
      <c r="L390" s="144"/>
      <c r="M390" s="144"/>
      <c r="N390" s="144"/>
      <c r="O390" s="145"/>
      <c r="Q390" s="143"/>
      <c r="R390" s="144"/>
      <c r="S390" s="144"/>
      <c r="T390" s="144"/>
      <c r="U390" s="144"/>
      <c r="V390" s="145"/>
      <c r="W390" s="139"/>
      <c r="X390" s="139"/>
    </row>
    <row r="391" spans="1:24" ht="44.25" customHeight="1" thickTop="1" x14ac:dyDescent="0.2">
      <c r="A391" s="243" t="s">
        <v>10</v>
      </c>
      <c r="B391" s="244"/>
      <c r="C391" s="244"/>
      <c r="D391" s="244"/>
      <c r="E391" s="244"/>
      <c r="F391" s="244"/>
      <c r="G391" s="244"/>
      <c r="H391" s="244"/>
      <c r="I391" s="244"/>
      <c r="J391" s="244"/>
      <c r="K391" s="244"/>
      <c r="L391" s="244"/>
      <c r="M391" s="146"/>
      <c r="N391" s="146"/>
      <c r="O391" s="243" t="s">
        <v>10</v>
      </c>
      <c r="P391" s="243"/>
      <c r="Q391" s="243"/>
      <c r="R391" s="243"/>
      <c r="S391" s="243"/>
      <c r="T391" s="243"/>
      <c r="U391" s="243"/>
      <c r="V391" s="243"/>
      <c r="W391" s="243"/>
      <c r="X391" s="243"/>
    </row>
    <row r="392" spans="1:24" ht="18" x14ac:dyDescent="0.2">
      <c r="A392" s="251" t="str">
        <f>TEAMS!$D$1</f>
        <v>CLUB NAME</v>
      </c>
      <c r="B392" s="251"/>
      <c r="C392" s="251"/>
      <c r="D392" s="251"/>
      <c r="E392" s="251"/>
      <c r="F392" s="251"/>
      <c r="G392" s="251"/>
      <c r="H392" s="251"/>
      <c r="I392" s="251"/>
      <c r="J392" s="251"/>
      <c r="K392" s="251"/>
      <c r="L392" s="251"/>
      <c r="M392" s="251"/>
      <c r="N392" s="251"/>
      <c r="O392" s="251"/>
      <c r="P392" s="251"/>
      <c r="Q392" s="251"/>
      <c r="R392" s="251"/>
      <c r="S392" s="251"/>
      <c r="T392" s="251"/>
      <c r="U392" s="251"/>
      <c r="V392" s="251"/>
      <c r="W392" s="251"/>
      <c r="X392" s="251"/>
    </row>
    <row r="393" spans="1:24" ht="3" customHeight="1" x14ac:dyDescent="0.2"/>
    <row r="394" spans="1:24" ht="15.75" x14ac:dyDescent="0.2">
      <c r="A394" s="252" t="str">
        <f>TEAMS!$D$3</f>
        <v>Tuesday Mens Mufti.</v>
      </c>
      <c r="B394" s="252"/>
      <c r="C394" s="252"/>
      <c r="D394" s="252"/>
      <c r="E394" s="252"/>
      <c r="F394" s="252"/>
      <c r="G394" s="252"/>
      <c r="H394" s="252"/>
      <c r="I394" s="252"/>
      <c r="J394" s="252"/>
      <c r="K394" s="252"/>
      <c r="L394" s="252"/>
      <c r="M394" s="252"/>
      <c r="N394" s="252"/>
      <c r="O394" s="252"/>
      <c r="P394" s="252"/>
      <c r="Q394" s="252"/>
      <c r="R394" s="252"/>
      <c r="S394" s="252"/>
      <c r="T394" s="252"/>
      <c r="U394" s="252"/>
      <c r="V394" s="252"/>
      <c r="W394" s="252"/>
      <c r="X394" s="252"/>
    </row>
    <row r="395" spans="1:24" ht="3" customHeight="1" x14ac:dyDescent="0.2"/>
    <row r="396" spans="1:24" ht="15.75" x14ac:dyDescent="0.25">
      <c r="C396" s="253" t="s">
        <v>2</v>
      </c>
      <c r="D396" s="253"/>
      <c r="E396" s="253"/>
      <c r="F396" s="253"/>
      <c r="G396" s="253"/>
      <c r="H396" s="3"/>
      <c r="I396" s="253" t="s">
        <v>1</v>
      </c>
      <c r="J396" s="253"/>
      <c r="K396" s="253"/>
      <c r="L396" s="253"/>
      <c r="M396" s="253"/>
      <c r="N396" s="253"/>
      <c r="O396" s="253"/>
      <c r="P396" s="253"/>
      <c r="Q396" s="253"/>
      <c r="R396" s="253"/>
      <c r="S396" s="253"/>
      <c r="T396" s="253"/>
      <c r="U396" s="253"/>
      <c r="V396" s="253"/>
      <c r="W396" s="253"/>
      <c r="X396" s="253"/>
    </row>
    <row r="397" spans="1:24" ht="3" customHeight="1" x14ac:dyDescent="0.2"/>
    <row r="398" spans="1:24" ht="17.25" customHeight="1" thickBot="1" x14ac:dyDescent="0.25">
      <c r="C398" s="254">
        <f>TEAMS!$K$11</f>
        <v>0</v>
      </c>
      <c r="D398" s="255"/>
      <c r="E398" s="255"/>
      <c r="F398" s="255"/>
      <c r="G398" s="256"/>
      <c r="I398" s="257">
        <f>TEAMS!$D$2</f>
        <v>40609</v>
      </c>
      <c r="J398" s="258"/>
      <c r="K398" s="258"/>
      <c r="L398" s="258"/>
      <c r="M398" s="258"/>
      <c r="N398" s="258"/>
      <c r="O398" s="258"/>
      <c r="P398" s="258"/>
      <c r="Q398" s="258"/>
      <c r="R398" s="258"/>
      <c r="S398" s="258"/>
      <c r="T398" s="258"/>
      <c r="U398" s="258"/>
      <c r="V398" s="258"/>
      <c r="W398" s="258"/>
      <c r="X398" s="259"/>
    </row>
    <row r="399" spans="1:24" ht="6.75" customHeight="1" thickTop="1" x14ac:dyDescent="0.2">
      <c r="A399" s="23"/>
      <c r="B399" s="24"/>
      <c r="W399" s="24"/>
    </row>
    <row r="400" spans="1:24" ht="20.45" customHeight="1" thickBot="1" x14ac:dyDescent="0.25">
      <c r="A400" s="260">
        <f>TEAMS!$J$12</f>
        <v>0</v>
      </c>
      <c r="B400" s="261"/>
      <c r="C400" s="261"/>
      <c r="D400" s="261"/>
      <c r="E400" s="261"/>
      <c r="F400" s="261"/>
      <c r="G400" s="261"/>
      <c r="H400" s="261"/>
      <c r="I400" s="261"/>
      <c r="J400" s="261"/>
      <c r="K400" s="261"/>
      <c r="L400" s="262"/>
      <c r="M400" s="263" t="s">
        <v>39</v>
      </c>
      <c r="N400" s="264"/>
      <c r="O400" s="265">
        <f>TEAMS!$L$12</f>
        <v>0</v>
      </c>
      <c r="P400" s="266"/>
      <c r="Q400" s="266"/>
      <c r="R400" s="266"/>
      <c r="S400" s="266"/>
      <c r="T400" s="266"/>
      <c r="U400" s="266"/>
      <c r="V400" s="266"/>
      <c r="W400" s="266"/>
      <c r="X400" s="267"/>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x14ac:dyDescent="0.25">
      <c r="A402" s="136"/>
      <c r="B402" s="137"/>
      <c r="C402" s="268">
        <f>TEAMS!$J$12</f>
        <v>0</v>
      </c>
      <c r="D402" s="269"/>
      <c r="E402" s="269"/>
      <c r="F402" s="269"/>
      <c r="G402" s="270"/>
      <c r="H402" s="268">
        <f>TEAMS!$L$12</f>
        <v>0</v>
      </c>
      <c r="I402" s="269"/>
      <c r="J402" s="269"/>
      <c r="K402" s="269"/>
      <c r="L402" s="270"/>
      <c r="M402" s="152"/>
      <c r="N402" s="153"/>
      <c r="O402" s="268">
        <f>TEAMS!$J$12</f>
        <v>0</v>
      </c>
      <c r="P402" s="269"/>
      <c r="Q402" s="269"/>
      <c r="R402" s="269"/>
      <c r="S402" s="270"/>
      <c r="T402" s="268">
        <f>TEAMS!$L$12</f>
        <v>0</v>
      </c>
      <c r="U402" s="269"/>
      <c r="V402" s="269"/>
      <c r="W402" s="269"/>
      <c r="X402" s="270"/>
    </row>
    <row r="403" spans="1:24" ht="13.5" customHeight="1" x14ac:dyDescent="0.25">
      <c r="A403" s="247" t="s">
        <v>15</v>
      </c>
      <c r="B403" s="247"/>
      <c r="C403" s="248" t="s">
        <v>13</v>
      </c>
      <c r="D403" s="249"/>
      <c r="E403" s="248" t="s">
        <v>14</v>
      </c>
      <c r="F403" s="250"/>
      <c r="G403" s="249"/>
      <c r="H403" s="248" t="s">
        <v>13</v>
      </c>
      <c r="I403" s="249"/>
      <c r="J403" s="248" t="s">
        <v>14</v>
      </c>
      <c r="K403" s="250"/>
      <c r="L403" s="249"/>
      <c r="M403" s="247" t="s">
        <v>15</v>
      </c>
      <c r="N403" s="247"/>
      <c r="O403" s="248" t="s">
        <v>13</v>
      </c>
      <c r="P403" s="249"/>
      <c r="Q403" s="248" t="s">
        <v>14</v>
      </c>
      <c r="R403" s="250"/>
      <c r="S403" s="249"/>
      <c r="T403" s="248" t="s">
        <v>13</v>
      </c>
      <c r="U403" s="249"/>
      <c r="V403" s="248" t="s">
        <v>14</v>
      </c>
      <c r="W403" s="250"/>
      <c r="X403" s="249"/>
    </row>
    <row r="404" spans="1:24" ht="17.25" customHeight="1" x14ac:dyDescent="0.2">
      <c r="A404" s="239">
        <v>1</v>
      </c>
      <c r="B404" s="240"/>
      <c r="C404" s="239"/>
      <c r="D404" s="240"/>
      <c r="E404" s="239"/>
      <c r="F404" s="241"/>
      <c r="G404" s="240"/>
      <c r="H404" s="239"/>
      <c r="I404" s="240"/>
      <c r="J404" s="239"/>
      <c r="K404" s="241"/>
      <c r="L404" s="240"/>
      <c r="M404" s="239">
        <v>8</v>
      </c>
      <c r="N404" s="240"/>
      <c r="O404" s="239"/>
      <c r="P404" s="240"/>
      <c r="Q404" s="239"/>
      <c r="R404" s="241"/>
      <c r="S404" s="240"/>
      <c r="T404" s="239"/>
      <c r="U404" s="240"/>
      <c r="V404" s="239"/>
      <c r="W404" s="241"/>
      <c r="X404" s="240"/>
    </row>
    <row r="405" spans="1:24" ht="17.25" customHeight="1" x14ac:dyDescent="0.2">
      <c r="A405" s="239">
        <v>2</v>
      </c>
      <c r="B405" s="240"/>
      <c r="C405" s="239"/>
      <c r="D405" s="240"/>
      <c r="E405" s="239"/>
      <c r="F405" s="241"/>
      <c r="G405" s="240"/>
      <c r="H405" s="239"/>
      <c r="I405" s="240"/>
      <c r="J405" s="239"/>
      <c r="K405" s="241"/>
      <c r="L405" s="240"/>
      <c r="M405" s="239">
        <v>9</v>
      </c>
      <c r="N405" s="240"/>
      <c r="O405" s="239"/>
      <c r="P405" s="240"/>
      <c r="Q405" s="239"/>
      <c r="R405" s="241"/>
      <c r="S405" s="240"/>
      <c r="T405" s="239"/>
      <c r="U405" s="240"/>
      <c r="V405" s="239"/>
      <c r="W405" s="241"/>
      <c r="X405" s="240"/>
    </row>
    <row r="406" spans="1:24" ht="17.25" customHeight="1" x14ac:dyDescent="0.2">
      <c r="A406" s="239">
        <v>3</v>
      </c>
      <c r="B406" s="240"/>
      <c r="C406" s="239"/>
      <c r="D406" s="240"/>
      <c r="E406" s="239"/>
      <c r="F406" s="241"/>
      <c r="G406" s="240"/>
      <c r="H406" s="239"/>
      <c r="I406" s="240"/>
      <c r="J406" s="239"/>
      <c r="K406" s="241"/>
      <c r="L406" s="240"/>
      <c r="M406" s="239">
        <v>10</v>
      </c>
      <c r="N406" s="240"/>
      <c r="O406" s="239"/>
      <c r="P406" s="240"/>
      <c r="Q406" s="239"/>
      <c r="R406" s="241"/>
      <c r="S406" s="240"/>
      <c r="T406" s="239"/>
      <c r="U406" s="240"/>
      <c r="V406" s="239"/>
      <c r="W406" s="241"/>
      <c r="X406" s="240"/>
    </row>
    <row r="407" spans="1:24" ht="17.25" customHeight="1" x14ac:dyDescent="0.2">
      <c r="A407" s="239">
        <v>4</v>
      </c>
      <c r="B407" s="240"/>
      <c r="C407" s="239"/>
      <c r="D407" s="240"/>
      <c r="E407" s="239"/>
      <c r="F407" s="241"/>
      <c r="G407" s="240"/>
      <c r="H407" s="239"/>
      <c r="I407" s="240"/>
      <c r="J407" s="239"/>
      <c r="K407" s="241"/>
      <c r="L407" s="240"/>
      <c r="M407" s="239">
        <v>11</v>
      </c>
      <c r="N407" s="240"/>
      <c r="O407" s="239"/>
      <c r="P407" s="240"/>
      <c r="Q407" s="239"/>
      <c r="R407" s="241"/>
      <c r="S407" s="240"/>
      <c r="T407" s="239"/>
      <c r="U407" s="240"/>
      <c r="V407" s="239"/>
      <c r="W407" s="241"/>
      <c r="X407" s="240"/>
    </row>
    <row r="408" spans="1:24" ht="17.25" customHeight="1" x14ac:dyDescent="0.2">
      <c r="A408" s="239">
        <v>5</v>
      </c>
      <c r="B408" s="240"/>
      <c r="C408" s="239"/>
      <c r="D408" s="240"/>
      <c r="E408" s="239"/>
      <c r="F408" s="241"/>
      <c r="G408" s="240"/>
      <c r="H408" s="239"/>
      <c r="I408" s="240"/>
      <c r="J408" s="239"/>
      <c r="K408" s="241"/>
      <c r="L408" s="240"/>
      <c r="M408" s="239">
        <v>12</v>
      </c>
      <c r="N408" s="240"/>
      <c r="O408" s="239"/>
      <c r="P408" s="240"/>
      <c r="Q408" s="239"/>
      <c r="R408" s="241"/>
      <c r="S408" s="240"/>
      <c r="T408" s="239"/>
      <c r="U408" s="240"/>
      <c r="V408" s="239"/>
      <c r="W408" s="241"/>
      <c r="X408" s="240"/>
    </row>
    <row r="409" spans="1:24" ht="17.25" customHeight="1" x14ac:dyDescent="0.2">
      <c r="A409" s="239">
        <v>6</v>
      </c>
      <c r="B409" s="240"/>
      <c r="C409" s="239"/>
      <c r="D409" s="240"/>
      <c r="E409" s="239"/>
      <c r="F409" s="241"/>
      <c r="G409" s="240"/>
      <c r="H409" s="239"/>
      <c r="I409" s="240"/>
      <c r="J409" s="239"/>
      <c r="K409" s="241"/>
      <c r="L409" s="240"/>
      <c r="M409" s="239">
        <v>13</v>
      </c>
      <c r="N409" s="240"/>
      <c r="O409" s="239"/>
      <c r="P409" s="240"/>
      <c r="Q409" s="239"/>
      <c r="R409" s="241"/>
      <c r="S409" s="240"/>
      <c r="T409" s="239"/>
      <c r="U409" s="240"/>
      <c r="V409" s="239"/>
      <c r="W409" s="241"/>
      <c r="X409" s="240"/>
    </row>
    <row r="410" spans="1:24" ht="17.25" customHeight="1" x14ac:dyDescent="0.2">
      <c r="A410" s="242">
        <v>7</v>
      </c>
      <c r="B410" s="242"/>
      <c r="C410" s="242"/>
      <c r="D410" s="242"/>
      <c r="E410" s="242"/>
      <c r="F410" s="242"/>
      <c r="G410" s="242"/>
      <c r="H410" s="242"/>
      <c r="I410" s="242"/>
      <c r="J410" s="242"/>
      <c r="K410" s="242"/>
      <c r="L410" s="242"/>
      <c r="M410" s="242">
        <v>14</v>
      </c>
      <c r="N410" s="242"/>
      <c r="O410" s="242"/>
      <c r="P410" s="242"/>
      <c r="Q410" s="242"/>
      <c r="R410" s="242"/>
      <c r="S410" s="242"/>
      <c r="T410" s="242"/>
      <c r="U410" s="242"/>
      <c r="V410" s="242"/>
      <c r="W410" s="242"/>
      <c r="X410" s="242"/>
    </row>
    <row r="411" spans="1:24" ht="15.75" customHeight="1" thickBot="1" x14ac:dyDescent="0.3">
      <c r="A411" s="138"/>
      <c r="B411" s="138"/>
      <c r="C411" s="245" t="s">
        <v>51</v>
      </c>
      <c r="D411" s="245"/>
      <c r="E411" s="245"/>
      <c r="F411" s="245"/>
      <c r="G411" s="245"/>
      <c r="H411" s="245"/>
      <c r="J411" s="246" t="s">
        <v>52</v>
      </c>
      <c r="K411" s="246"/>
      <c r="L411" s="246"/>
      <c r="M411" s="246"/>
      <c r="N411" s="246"/>
      <c r="O411" s="246"/>
      <c r="Q411" s="245" t="s">
        <v>51</v>
      </c>
      <c r="R411" s="245"/>
      <c r="S411" s="245"/>
      <c r="T411" s="245"/>
      <c r="U411" s="245"/>
      <c r="V411" s="245"/>
      <c r="W411" s="138"/>
      <c r="X411" s="138"/>
    </row>
    <row r="412" spans="1:24" ht="12" customHeight="1" thickTop="1" x14ac:dyDescent="0.2">
      <c r="A412" s="139"/>
      <c r="B412" s="139"/>
      <c r="C412" s="140"/>
      <c r="D412" s="141"/>
      <c r="E412" s="141"/>
      <c r="F412" s="141"/>
      <c r="G412" s="141"/>
      <c r="H412" s="142"/>
      <c r="J412" s="140"/>
      <c r="K412" s="141"/>
      <c r="L412" s="141"/>
      <c r="M412" s="141"/>
      <c r="N412" s="141"/>
      <c r="O412" s="142"/>
      <c r="Q412" s="140"/>
      <c r="R412" s="141"/>
      <c r="S412" s="141"/>
      <c r="T412" s="141"/>
      <c r="U412" s="141"/>
      <c r="V412" s="142"/>
      <c r="W412" s="139"/>
      <c r="X412" s="139"/>
    </row>
    <row r="413" spans="1:24" ht="15.75" customHeight="1" thickBot="1" x14ac:dyDescent="0.25">
      <c r="A413" s="139"/>
      <c r="B413" s="139"/>
      <c r="C413" s="143"/>
      <c r="D413" s="144"/>
      <c r="E413" s="144"/>
      <c r="F413" s="144"/>
      <c r="G413" s="144"/>
      <c r="H413" s="145"/>
      <c r="J413" s="143"/>
      <c r="K413" s="144"/>
      <c r="L413" s="144"/>
      <c r="M413" s="144"/>
      <c r="N413" s="144"/>
      <c r="O413" s="145"/>
      <c r="Q413" s="143"/>
      <c r="R413" s="144"/>
      <c r="S413" s="144"/>
      <c r="T413" s="144"/>
      <c r="U413" s="144"/>
      <c r="V413" s="145"/>
      <c r="W413" s="139"/>
      <c r="X413" s="139"/>
    </row>
    <row r="414" spans="1:24" ht="44.25" customHeight="1" thickTop="1" x14ac:dyDescent="0.2">
      <c r="A414" s="243" t="s">
        <v>10</v>
      </c>
      <c r="B414" s="244"/>
      <c r="C414" s="244"/>
      <c r="D414" s="244"/>
      <c r="E414" s="244"/>
      <c r="F414" s="244"/>
      <c r="G414" s="244"/>
      <c r="H414" s="244"/>
      <c r="I414" s="244"/>
      <c r="J414" s="244"/>
      <c r="K414" s="244"/>
      <c r="L414" s="244"/>
      <c r="M414" s="146"/>
      <c r="N414" s="146"/>
      <c r="O414" s="243" t="s">
        <v>10</v>
      </c>
      <c r="P414" s="243"/>
      <c r="Q414" s="243"/>
      <c r="R414" s="243"/>
      <c r="S414" s="243"/>
      <c r="T414" s="243"/>
      <c r="U414" s="243"/>
      <c r="V414" s="243"/>
      <c r="W414" s="243"/>
      <c r="X414" s="243"/>
    </row>
    <row r="415" spans="1:24" ht="18" x14ac:dyDescent="0.2">
      <c r="A415" s="251" t="str">
        <f>TEAMS!$D$1</f>
        <v>CLUB NAME</v>
      </c>
      <c r="B415" s="251"/>
      <c r="C415" s="251"/>
      <c r="D415" s="251"/>
      <c r="E415" s="251"/>
      <c r="F415" s="251"/>
      <c r="G415" s="251"/>
      <c r="H415" s="251"/>
      <c r="I415" s="251"/>
      <c r="J415" s="251"/>
      <c r="K415" s="251"/>
      <c r="L415" s="251"/>
      <c r="M415" s="251"/>
      <c r="N415" s="251"/>
      <c r="O415" s="251"/>
      <c r="P415" s="251"/>
      <c r="Q415" s="251"/>
      <c r="R415" s="251"/>
      <c r="S415" s="251"/>
      <c r="T415" s="251"/>
      <c r="U415" s="251"/>
      <c r="V415" s="251"/>
      <c r="W415" s="251"/>
      <c r="X415" s="251"/>
    </row>
    <row r="416" spans="1:24" ht="3" customHeight="1" x14ac:dyDescent="0.2"/>
    <row r="417" spans="1:24" ht="15.75" x14ac:dyDescent="0.2">
      <c r="A417" s="252" t="str">
        <f>TEAMS!$D$3</f>
        <v>Tuesday Mens Mufti.</v>
      </c>
      <c r="B417" s="252"/>
      <c r="C417" s="252"/>
      <c r="D417" s="252"/>
      <c r="E417" s="252"/>
      <c r="F417" s="252"/>
      <c r="G417" s="252"/>
      <c r="H417" s="252"/>
      <c r="I417" s="252"/>
      <c r="J417" s="252"/>
      <c r="K417" s="252"/>
      <c r="L417" s="252"/>
      <c r="M417" s="252"/>
      <c r="N417" s="252"/>
      <c r="O417" s="252"/>
      <c r="P417" s="252"/>
      <c r="Q417" s="252"/>
      <c r="R417" s="252"/>
      <c r="S417" s="252"/>
      <c r="T417" s="252"/>
      <c r="U417" s="252"/>
      <c r="V417" s="252"/>
      <c r="W417" s="252"/>
      <c r="X417" s="252"/>
    </row>
    <row r="418" spans="1:24" ht="3" customHeight="1" x14ac:dyDescent="0.2"/>
    <row r="419" spans="1:24" ht="15.75" x14ac:dyDescent="0.25">
      <c r="C419" s="253" t="s">
        <v>2</v>
      </c>
      <c r="D419" s="253"/>
      <c r="E419" s="253"/>
      <c r="F419" s="253"/>
      <c r="G419" s="253"/>
      <c r="H419" s="3"/>
      <c r="I419" s="253" t="s">
        <v>1</v>
      </c>
      <c r="J419" s="253"/>
      <c r="K419" s="253"/>
      <c r="L419" s="253"/>
      <c r="M419" s="253"/>
      <c r="N419" s="253"/>
      <c r="O419" s="253"/>
      <c r="P419" s="253"/>
      <c r="Q419" s="253"/>
      <c r="R419" s="253"/>
      <c r="S419" s="253"/>
      <c r="T419" s="253"/>
      <c r="U419" s="253"/>
      <c r="V419" s="253"/>
      <c r="W419" s="253"/>
      <c r="X419" s="253"/>
    </row>
    <row r="420" spans="1:24" ht="3" customHeight="1" x14ac:dyDescent="0.2"/>
    <row r="421" spans="1:24" ht="17.25" customHeight="1" thickBot="1" x14ac:dyDescent="0.25">
      <c r="C421" s="254">
        <f>TEAMS!$K$13</f>
        <v>0</v>
      </c>
      <c r="D421" s="255"/>
      <c r="E421" s="255"/>
      <c r="F421" s="255"/>
      <c r="G421" s="256"/>
      <c r="I421" s="257">
        <f>TEAMS!$D$2</f>
        <v>40609</v>
      </c>
      <c r="J421" s="258"/>
      <c r="K421" s="258"/>
      <c r="L421" s="258"/>
      <c r="M421" s="258"/>
      <c r="N421" s="258"/>
      <c r="O421" s="258"/>
      <c r="P421" s="258"/>
      <c r="Q421" s="258"/>
      <c r="R421" s="258"/>
      <c r="S421" s="258"/>
      <c r="T421" s="258"/>
      <c r="U421" s="258"/>
      <c r="V421" s="258"/>
      <c r="W421" s="258"/>
      <c r="X421" s="259"/>
    </row>
    <row r="422" spans="1:24" ht="6.75" customHeight="1" thickTop="1" x14ac:dyDescent="0.2">
      <c r="A422" s="23"/>
      <c r="B422" s="24"/>
      <c r="W422" s="24"/>
    </row>
    <row r="423" spans="1:24" ht="20.45" customHeight="1" thickBot="1" x14ac:dyDescent="0.25">
      <c r="A423" s="260">
        <f>TEAMS!$J$14</f>
        <v>0</v>
      </c>
      <c r="B423" s="261"/>
      <c r="C423" s="261"/>
      <c r="D423" s="261"/>
      <c r="E423" s="261"/>
      <c r="F423" s="261"/>
      <c r="G423" s="261"/>
      <c r="H423" s="261"/>
      <c r="I423" s="261"/>
      <c r="J423" s="261"/>
      <c r="K423" s="261"/>
      <c r="L423" s="262"/>
      <c r="M423" s="263" t="s">
        <v>39</v>
      </c>
      <c r="N423" s="264"/>
      <c r="O423" s="265">
        <f>TEAMS!$L$14</f>
        <v>0</v>
      </c>
      <c r="P423" s="266"/>
      <c r="Q423" s="266"/>
      <c r="R423" s="266"/>
      <c r="S423" s="266"/>
      <c r="T423" s="266"/>
      <c r="U423" s="266"/>
      <c r="V423" s="266"/>
      <c r="W423" s="266"/>
      <c r="X423" s="267"/>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x14ac:dyDescent="0.25">
      <c r="A425" s="136"/>
      <c r="B425" s="137"/>
      <c r="C425" s="268">
        <f>TEAMS!$J$14</f>
        <v>0</v>
      </c>
      <c r="D425" s="269"/>
      <c r="E425" s="269"/>
      <c r="F425" s="269"/>
      <c r="G425" s="270"/>
      <c r="H425" s="268">
        <f>TEAMS!$L$14</f>
        <v>0</v>
      </c>
      <c r="I425" s="269"/>
      <c r="J425" s="269"/>
      <c r="K425" s="269"/>
      <c r="L425" s="270"/>
      <c r="M425" s="152"/>
      <c r="N425" s="153"/>
      <c r="O425" s="268">
        <f>TEAMS!$J$14</f>
        <v>0</v>
      </c>
      <c r="P425" s="269"/>
      <c r="Q425" s="269"/>
      <c r="R425" s="269"/>
      <c r="S425" s="270"/>
      <c r="T425" s="268">
        <f>TEAMS!$L$14</f>
        <v>0</v>
      </c>
      <c r="U425" s="269"/>
      <c r="V425" s="269"/>
      <c r="W425" s="269"/>
      <c r="X425" s="270"/>
    </row>
    <row r="426" spans="1:24" ht="13.5" customHeight="1" x14ac:dyDescent="0.25">
      <c r="A426" s="247" t="s">
        <v>15</v>
      </c>
      <c r="B426" s="247"/>
      <c r="C426" s="248" t="s">
        <v>13</v>
      </c>
      <c r="D426" s="249"/>
      <c r="E426" s="248" t="s">
        <v>14</v>
      </c>
      <c r="F426" s="250"/>
      <c r="G426" s="249"/>
      <c r="H426" s="248" t="s">
        <v>13</v>
      </c>
      <c r="I426" s="249"/>
      <c r="J426" s="248" t="s">
        <v>14</v>
      </c>
      <c r="K426" s="250"/>
      <c r="L426" s="249"/>
      <c r="M426" s="247" t="s">
        <v>15</v>
      </c>
      <c r="N426" s="247"/>
      <c r="O426" s="248" t="s">
        <v>13</v>
      </c>
      <c r="P426" s="249"/>
      <c r="Q426" s="248" t="s">
        <v>14</v>
      </c>
      <c r="R426" s="250"/>
      <c r="S426" s="249"/>
      <c r="T426" s="248" t="s">
        <v>13</v>
      </c>
      <c r="U426" s="249"/>
      <c r="V426" s="248" t="s">
        <v>14</v>
      </c>
      <c r="W426" s="250"/>
      <c r="X426" s="249"/>
    </row>
    <row r="427" spans="1:24" ht="17.25" customHeight="1" x14ac:dyDescent="0.2">
      <c r="A427" s="239">
        <v>1</v>
      </c>
      <c r="B427" s="240"/>
      <c r="C427" s="239"/>
      <c r="D427" s="240"/>
      <c r="E427" s="239"/>
      <c r="F427" s="241"/>
      <c r="G427" s="240"/>
      <c r="H427" s="239"/>
      <c r="I427" s="240"/>
      <c r="J427" s="239"/>
      <c r="K427" s="241"/>
      <c r="L427" s="240"/>
      <c r="M427" s="239">
        <v>8</v>
      </c>
      <c r="N427" s="240"/>
      <c r="O427" s="239"/>
      <c r="P427" s="240"/>
      <c r="Q427" s="239"/>
      <c r="R427" s="241"/>
      <c r="S427" s="240"/>
      <c r="T427" s="239"/>
      <c r="U427" s="240"/>
      <c r="V427" s="239"/>
      <c r="W427" s="241"/>
      <c r="X427" s="240"/>
    </row>
    <row r="428" spans="1:24" ht="17.25" customHeight="1" x14ac:dyDescent="0.2">
      <c r="A428" s="239">
        <v>2</v>
      </c>
      <c r="B428" s="240"/>
      <c r="C428" s="239"/>
      <c r="D428" s="240"/>
      <c r="E428" s="239"/>
      <c r="F428" s="241"/>
      <c r="G428" s="240"/>
      <c r="H428" s="239"/>
      <c r="I428" s="240"/>
      <c r="J428" s="239"/>
      <c r="K428" s="241"/>
      <c r="L428" s="240"/>
      <c r="M428" s="239">
        <v>9</v>
      </c>
      <c r="N428" s="240"/>
      <c r="O428" s="239"/>
      <c r="P428" s="240"/>
      <c r="Q428" s="239"/>
      <c r="R428" s="241"/>
      <c r="S428" s="240"/>
      <c r="T428" s="239"/>
      <c r="U428" s="240"/>
      <c r="V428" s="239"/>
      <c r="W428" s="241"/>
      <c r="X428" s="240"/>
    </row>
    <row r="429" spans="1:24" ht="17.25" customHeight="1" x14ac:dyDescent="0.2">
      <c r="A429" s="239">
        <v>3</v>
      </c>
      <c r="B429" s="240"/>
      <c r="C429" s="239"/>
      <c r="D429" s="240"/>
      <c r="E429" s="239"/>
      <c r="F429" s="241"/>
      <c r="G429" s="240"/>
      <c r="H429" s="239"/>
      <c r="I429" s="240"/>
      <c r="J429" s="239"/>
      <c r="K429" s="241"/>
      <c r="L429" s="240"/>
      <c r="M429" s="239">
        <v>10</v>
      </c>
      <c r="N429" s="240"/>
      <c r="O429" s="239"/>
      <c r="P429" s="240"/>
      <c r="Q429" s="239"/>
      <c r="R429" s="241"/>
      <c r="S429" s="240"/>
      <c r="T429" s="239"/>
      <c r="U429" s="240"/>
      <c r="V429" s="239"/>
      <c r="W429" s="241"/>
      <c r="X429" s="240"/>
    </row>
    <row r="430" spans="1:24" ht="17.25" customHeight="1" x14ac:dyDescent="0.2">
      <c r="A430" s="239">
        <v>4</v>
      </c>
      <c r="B430" s="240"/>
      <c r="C430" s="239"/>
      <c r="D430" s="240"/>
      <c r="E430" s="239"/>
      <c r="F430" s="241"/>
      <c r="G430" s="240"/>
      <c r="H430" s="239"/>
      <c r="I430" s="240"/>
      <c r="J430" s="239"/>
      <c r="K430" s="241"/>
      <c r="L430" s="240"/>
      <c r="M430" s="239">
        <v>11</v>
      </c>
      <c r="N430" s="240"/>
      <c r="O430" s="239"/>
      <c r="P430" s="240"/>
      <c r="Q430" s="239"/>
      <c r="R430" s="241"/>
      <c r="S430" s="240"/>
      <c r="T430" s="239"/>
      <c r="U430" s="240"/>
      <c r="V430" s="239"/>
      <c r="W430" s="241"/>
      <c r="X430" s="240"/>
    </row>
    <row r="431" spans="1:24" ht="17.25" customHeight="1" x14ac:dyDescent="0.2">
      <c r="A431" s="239">
        <v>5</v>
      </c>
      <c r="B431" s="240"/>
      <c r="C431" s="239"/>
      <c r="D431" s="240"/>
      <c r="E431" s="239"/>
      <c r="F431" s="241"/>
      <c r="G431" s="240"/>
      <c r="H431" s="239"/>
      <c r="I431" s="240"/>
      <c r="J431" s="239"/>
      <c r="K431" s="241"/>
      <c r="L431" s="240"/>
      <c r="M431" s="239">
        <v>12</v>
      </c>
      <c r="N431" s="240"/>
      <c r="O431" s="239"/>
      <c r="P431" s="240"/>
      <c r="Q431" s="239"/>
      <c r="R431" s="241"/>
      <c r="S431" s="240"/>
      <c r="T431" s="239"/>
      <c r="U431" s="240"/>
      <c r="V431" s="239"/>
      <c r="W431" s="241"/>
      <c r="X431" s="240"/>
    </row>
    <row r="432" spans="1:24" ht="17.25" customHeight="1" x14ac:dyDescent="0.2">
      <c r="A432" s="239">
        <v>6</v>
      </c>
      <c r="B432" s="240"/>
      <c r="C432" s="239"/>
      <c r="D432" s="240"/>
      <c r="E432" s="239"/>
      <c r="F432" s="241"/>
      <c r="G432" s="240"/>
      <c r="H432" s="239"/>
      <c r="I432" s="240"/>
      <c r="J432" s="239"/>
      <c r="K432" s="241"/>
      <c r="L432" s="240"/>
      <c r="M432" s="239">
        <v>13</v>
      </c>
      <c r="N432" s="240"/>
      <c r="O432" s="239"/>
      <c r="P432" s="240"/>
      <c r="Q432" s="239"/>
      <c r="R432" s="241"/>
      <c r="S432" s="240"/>
      <c r="T432" s="239"/>
      <c r="U432" s="240"/>
      <c r="V432" s="239"/>
      <c r="W432" s="241"/>
      <c r="X432" s="240"/>
    </row>
    <row r="433" spans="1:24" ht="17.25" customHeight="1" x14ac:dyDescent="0.2">
      <c r="A433" s="242">
        <v>7</v>
      </c>
      <c r="B433" s="242"/>
      <c r="C433" s="242"/>
      <c r="D433" s="242"/>
      <c r="E433" s="242"/>
      <c r="F433" s="242"/>
      <c r="G433" s="242"/>
      <c r="H433" s="242"/>
      <c r="I433" s="242"/>
      <c r="J433" s="242"/>
      <c r="K433" s="242"/>
      <c r="L433" s="242"/>
      <c r="M433" s="242">
        <v>14</v>
      </c>
      <c r="N433" s="242"/>
      <c r="O433" s="242"/>
      <c r="P433" s="242"/>
      <c r="Q433" s="242"/>
      <c r="R433" s="242"/>
      <c r="S433" s="242"/>
      <c r="T433" s="242"/>
      <c r="U433" s="242"/>
      <c r="V433" s="242"/>
      <c r="W433" s="242"/>
      <c r="X433" s="242"/>
    </row>
    <row r="434" spans="1:24" ht="15.75" customHeight="1" thickBot="1" x14ac:dyDescent="0.3">
      <c r="A434" s="138"/>
      <c r="B434" s="138"/>
      <c r="C434" s="245" t="s">
        <v>51</v>
      </c>
      <c r="D434" s="245"/>
      <c r="E434" s="245"/>
      <c r="F434" s="245"/>
      <c r="G434" s="245"/>
      <c r="H434" s="245"/>
      <c r="J434" s="246" t="s">
        <v>52</v>
      </c>
      <c r="K434" s="246"/>
      <c r="L434" s="246"/>
      <c r="M434" s="246"/>
      <c r="N434" s="246"/>
      <c r="O434" s="246"/>
      <c r="Q434" s="245" t="s">
        <v>51</v>
      </c>
      <c r="R434" s="245"/>
      <c r="S434" s="245"/>
      <c r="T434" s="245"/>
      <c r="U434" s="245"/>
      <c r="V434" s="245"/>
      <c r="W434" s="138"/>
      <c r="X434" s="138"/>
    </row>
    <row r="435" spans="1:24" ht="12" customHeight="1" thickTop="1" x14ac:dyDescent="0.2">
      <c r="A435" s="139"/>
      <c r="B435" s="139"/>
      <c r="C435" s="140"/>
      <c r="D435" s="141"/>
      <c r="E435" s="141"/>
      <c r="F435" s="141"/>
      <c r="G435" s="141"/>
      <c r="H435" s="142"/>
      <c r="J435" s="140"/>
      <c r="K435" s="141"/>
      <c r="L435" s="141"/>
      <c r="M435" s="141"/>
      <c r="N435" s="141"/>
      <c r="O435" s="142"/>
      <c r="Q435" s="140"/>
      <c r="R435" s="141"/>
      <c r="S435" s="141"/>
      <c r="T435" s="141"/>
      <c r="U435" s="141"/>
      <c r="V435" s="142"/>
      <c r="W435" s="139"/>
      <c r="X435" s="139"/>
    </row>
    <row r="436" spans="1:24" ht="15.75" customHeight="1" thickBot="1" x14ac:dyDescent="0.25">
      <c r="A436" s="139"/>
      <c r="B436" s="139"/>
      <c r="C436" s="143"/>
      <c r="D436" s="144"/>
      <c r="E436" s="144"/>
      <c r="F436" s="144"/>
      <c r="G436" s="144"/>
      <c r="H436" s="145"/>
      <c r="J436" s="143"/>
      <c r="K436" s="144"/>
      <c r="L436" s="144"/>
      <c r="M436" s="144"/>
      <c r="N436" s="144"/>
      <c r="O436" s="145"/>
      <c r="Q436" s="143"/>
      <c r="R436" s="144"/>
      <c r="S436" s="144"/>
      <c r="T436" s="144"/>
      <c r="U436" s="144"/>
      <c r="V436" s="145"/>
      <c r="W436" s="139"/>
      <c r="X436" s="139"/>
    </row>
    <row r="437" spans="1:24" ht="44.25" customHeight="1" thickTop="1" x14ac:dyDescent="0.2">
      <c r="A437" s="243" t="s">
        <v>10</v>
      </c>
      <c r="B437" s="244"/>
      <c r="C437" s="244"/>
      <c r="D437" s="244"/>
      <c r="E437" s="244"/>
      <c r="F437" s="244"/>
      <c r="G437" s="244"/>
      <c r="H437" s="244"/>
      <c r="I437" s="244"/>
      <c r="J437" s="244"/>
      <c r="K437" s="244"/>
      <c r="L437" s="244"/>
      <c r="M437" s="146"/>
      <c r="N437" s="146"/>
      <c r="O437" s="243" t="s">
        <v>10</v>
      </c>
      <c r="P437" s="243"/>
      <c r="Q437" s="243"/>
      <c r="R437" s="243"/>
      <c r="S437" s="243"/>
      <c r="T437" s="243"/>
      <c r="U437" s="243"/>
      <c r="V437" s="243"/>
      <c r="W437" s="243"/>
      <c r="X437" s="243"/>
    </row>
    <row r="438" spans="1:24" ht="18" x14ac:dyDescent="0.2">
      <c r="A438" s="251" t="str">
        <f>TEAMS!$D$1</f>
        <v>CLUB NAME</v>
      </c>
      <c r="B438" s="251"/>
      <c r="C438" s="251"/>
      <c r="D438" s="251"/>
      <c r="E438" s="251"/>
      <c r="F438" s="251"/>
      <c r="G438" s="251"/>
      <c r="H438" s="251"/>
      <c r="I438" s="251"/>
      <c r="J438" s="251"/>
      <c r="K438" s="251"/>
      <c r="L438" s="251"/>
      <c r="M438" s="251"/>
      <c r="N438" s="251"/>
      <c r="O438" s="251"/>
      <c r="P438" s="251"/>
      <c r="Q438" s="251"/>
      <c r="R438" s="251"/>
      <c r="S438" s="251"/>
      <c r="T438" s="251"/>
      <c r="U438" s="251"/>
      <c r="V438" s="251"/>
      <c r="W438" s="251"/>
      <c r="X438" s="251"/>
    </row>
    <row r="439" spans="1:24" ht="3" customHeight="1" x14ac:dyDescent="0.2"/>
    <row r="440" spans="1:24" ht="15.75" x14ac:dyDescent="0.2">
      <c r="A440" s="252" t="str">
        <f>TEAMS!$D$3</f>
        <v>Tuesday Mens Mufti.</v>
      </c>
      <c r="B440" s="252"/>
      <c r="C440" s="252"/>
      <c r="D440" s="252"/>
      <c r="E440" s="252"/>
      <c r="F440" s="252"/>
      <c r="G440" s="252"/>
      <c r="H440" s="252"/>
      <c r="I440" s="252"/>
      <c r="J440" s="252"/>
      <c r="K440" s="252"/>
      <c r="L440" s="252"/>
      <c r="M440" s="252"/>
      <c r="N440" s="252"/>
      <c r="O440" s="252"/>
      <c r="P440" s="252"/>
      <c r="Q440" s="252"/>
      <c r="R440" s="252"/>
      <c r="S440" s="252"/>
      <c r="T440" s="252"/>
      <c r="U440" s="252"/>
      <c r="V440" s="252"/>
      <c r="W440" s="252"/>
      <c r="X440" s="252"/>
    </row>
    <row r="441" spans="1:24" ht="3" customHeight="1" x14ac:dyDescent="0.2"/>
    <row r="442" spans="1:24" ht="15.75" x14ac:dyDescent="0.25">
      <c r="C442" s="253" t="s">
        <v>2</v>
      </c>
      <c r="D442" s="253"/>
      <c r="E442" s="253"/>
      <c r="F442" s="253"/>
      <c r="G442" s="253"/>
      <c r="H442" s="3"/>
      <c r="I442" s="253" t="s">
        <v>1</v>
      </c>
      <c r="J442" s="253"/>
      <c r="K442" s="253"/>
      <c r="L442" s="253"/>
      <c r="M442" s="253"/>
      <c r="N442" s="253"/>
      <c r="O442" s="253"/>
      <c r="P442" s="253"/>
      <c r="Q442" s="253"/>
      <c r="R442" s="253"/>
      <c r="S442" s="253"/>
      <c r="T442" s="253"/>
      <c r="U442" s="253"/>
      <c r="V442" s="253"/>
      <c r="W442" s="253"/>
      <c r="X442" s="253"/>
    </row>
    <row r="443" spans="1:24" ht="3" customHeight="1" x14ac:dyDescent="0.2"/>
    <row r="444" spans="1:24" ht="17.25" customHeight="1" thickBot="1" x14ac:dyDescent="0.25">
      <c r="C444" s="254">
        <f>TEAMS!$K$15</f>
        <v>0</v>
      </c>
      <c r="D444" s="255"/>
      <c r="E444" s="255"/>
      <c r="F444" s="255"/>
      <c r="G444" s="256"/>
      <c r="I444" s="257">
        <f>TEAMS!$D$2</f>
        <v>40609</v>
      </c>
      <c r="J444" s="258"/>
      <c r="K444" s="258"/>
      <c r="L444" s="258"/>
      <c r="M444" s="258"/>
      <c r="N444" s="258"/>
      <c r="O444" s="258"/>
      <c r="P444" s="258"/>
      <c r="Q444" s="258"/>
      <c r="R444" s="258"/>
      <c r="S444" s="258"/>
      <c r="T444" s="258"/>
      <c r="U444" s="258"/>
      <c r="V444" s="258"/>
      <c r="W444" s="258"/>
      <c r="X444" s="259"/>
    </row>
    <row r="445" spans="1:24" ht="6.75" customHeight="1" thickTop="1" x14ac:dyDescent="0.2">
      <c r="A445" s="23"/>
      <c r="B445" s="24"/>
      <c r="W445" s="24"/>
    </row>
    <row r="446" spans="1:24" ht="20.45" customHeight="1" thickBot="1" x14ac:dyDescent="0.25">
      <c r="A446" s="260">
        <f>TEAMS!$J$16</f>
        <v>0</v>
      </c>
      <c r="B446" s="261"/>
      <c r="C446" s="261"/>
      <c r="D446" s="261"/>
      <c r="E446" s="261"/>
      <c r="F446" s="261"/>
      <c r="G446" s="261"/>
      <c r="H446" s="261"/>
      <c r="I446" s="261"/>
      <c r="J446" s="261"/>
      <c r="K446" s="261"/>
      <c r="L446" s="262"/>
      <c r="M446" s="263" t="s">
        <v>39</v>
      </c>
      <c r="N446" s="264"/>
      <c r="O446" s="265">
        <f>TEAMS!$L$16</f>
        <v>0</v>
      </c>
      <c r="P446" s="266"/>
      <c r="Q446" s="266"/>
      <c r="R446" s="266"/>
      <c r="S446" s="266"/>
      <c r="T446" s="266"/>
      <c r="U446" s="266"/>
      <c r="V446" s="266"/>
      <c r="W446" s="266"/>
      <c r="X446" s="267"/>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x14ac:dyDescent="0.25">
      <c r="A448" s="136"/>
      <c r="B448" s="137"/>
      <c r="C448" s="268">
        <f>TEAMS!$J$16</f>
        <v>0</v>
      </c>
      <c r="D448" s="269"/>
      <c r="E448" s="269"/>
      <c r="F448" s="269"/>
      <c r="G448" s="270"/>
      <c r="H448" s="268">
        <f>TEAMS!$L$16</f>
        <v>0</v>
      </c>
      <c r="I448" s="269"/>
      <c r="J448" s="269"/>
      <c r="K448" s="269"/>
      <c r="L448" s="270"/>
      <c r="M448" s="152"/>
      <c r="N448" s="153"/>
      <c r="O448" s="268">
        <f>TEAMS!$J$16</f>
        <v>0</v>
      </c>
      <c r="P448" s="269"/>
      <c r="Q448" s="269"/>
      <c r="R448" s="269"/>
      <c r="S448" s="270"/>
      <c r="T448" s="268">
        <f>TEAMS!$L$16</f>
        <v>0</v>
      </c>
      <c r="U448" s="269"/>
      <c r="V448" s="269"/>
      <c r="W448" s="269"/>
      <c r="X448" s="270"/>
    </row>
    <row r="449" spans="1:24" ht="13.5" customHeight="1" x14ac:dyDescent="0.25">
      <c r="A449" s="247" t="s">
        <v>15</v>
      </c>
      <c r="B449" s="247"/>
      <c r="C449" s="248" t="s">
        <v>13</v>
      </c>
      <c r="D449" s="249"/>
      <c r="E449" s="248" t="s">
        <v>14</v>
      </c>
      <c r="F449" s="250"/>
      <c r="G449" s="249"/>
      <c r="H449" s="248" t="s">
        <v>13</v>
      </c>
      <c r="I449" s="249"/>
      <c r="J449" s="248" t="s">
        <v>14</v>
      </c>
      <c r="K449" s="250"/>
      <c r="L449" s="249"/>
      <c r="M449" s="247" t="s">
        <v>15</v>
      </c>
      <c r="N449" s="247"/>
      <c r="O449" s="248" t="s">
        <v>13</v>
      </c>
      <c r="P449" s="249"/>
      <c r="Q449" s="248" t="s">
        <v>14</v>
      </c>
      <c r="R449" s="250"/>
      <c r="S449" s="249"/>
      <c r="T449" s="248" t="s">
        <v>13</v>
      </c>
      <c r="U449" s="249"/>
      <c r="V449" s="248" t="s">
        <v>14</v>
      </c>
      <c r="W449" s="250"/>
      <c r="X449" s="249"/>
    </row>
    <row r="450" spans="1:24" ht="17.25" customHeight="1" x14ac:dyDescent="0.2">
      <c r="A450" s="239">
        <v>1</v>
      </c>
      <c r="B450" s="240"/>
      <c r="C450" s="239"/>
      <c r="D450" s="240"/>
      <c r="E450" s="239"/>
      <c r="F450" s="241"/>
      <c r="G450" s="240"/>
      <c r="H450" s="239"/>
      <c r="I450" s="240"/>
      <c r="J450" s="239"/>
      <c r="K450" s="241"/>
      <c r="L450" s="240"/>
      <c r="M450" s="239">
        <v>8</v>
      </c>
      <c r="N450" s="240"/>
      <c r="O450" s="239"/>
      <c r="P450" s="240"/>
      <c r="Q450" s="239"/>
      <c r="R450" s="241"/>
      <c r="S450" s="240"/>
      <c r="T450" s="239"/>
      <c r="U450" s="240"/>
      <c r="V450" s="239"/>
      <c r="W450" s="241"/>
      <c r="X450" s="240"/>
    </row>
    <row r="451" spans="1:24" ht="17.25" customHeight="1" x14ac:dyDescent="0.2">
      <c r="A451" s="239">
        <v>2</v>
      </c>
      <c r="B451" s="240"/>
      <c r="C451" s="239"/>
      <c r="D451" s="240"/>
      <c r="E451" s="239"/>
      <c r="F451" s="241"/>
      <c r="G451" s="240"/>
      <c r="H451" s="239"/>
      <c r="I451" s="240"/>
      <c r="J451" s="239"/>
      <c r="K451" s="241"/>
      <c r="L451" s="240"/>
      <c r="M451" s="239">
        <v>9</v>
      </c>
      <c r="N451" s="240"/>
      <c r="O451" s="239"/>
      <c r="P451" s="240"/>
      <c r="Q451" s="239"/>
      <c r="R451" s="241"/>
      <c r="S451" s="240"/>
      <c r="T451" s="239"/>
      <c r="U451" s="240"/>
      <c r="V451" s="239"/>
      <c r="W451" s="241"/>
      <c r="X451" s="240"/>
    </row>
    <row r="452" spans="1:24" ht="17.25" customHeight="1" x14ac:dyDescent="0.2">
      <c r="A452" s="239">
        <v>3</v>
      </c>
      <c r="B452" s="240"/>
      <c r="C452" s="239"/>
      <c r="D452" s="240"/>
      <c r="E452" s="239"/>
      <c r="F452" s="241"/>
      <c r="G452" s="240"/>
      <c r="H452" s="239"/>
      <c r="I452" s="240"/>
      <c r="J452" s="239"/>
      <c r="K452" s="241"/>
      <c r="L452" s="240"/>
      <c r="M452" s="239">
        <v>10</v>
      </c>
      <c r="N452" s="240"/>
      <c r="O452" s="239"/>
      <c r="P452" s="240"/>
      <c r="Q452" s="239"/>
      <c r="R452" s="241"/>
      <c r="S452" s="240"/>
      <c r="T452" s="239"/>
      <c r="U452" s="240"/>
      <c r="V452" s="239"/>
      <c r="W452" s="241"/>
      <c r="X452" s="240"/>
    </row>
    <row r="453" spans="1:24" ht="17.25" customHeight="1" x14ac:dyDescent="0.2">
      <c r="A453" s="239">
        <v>4</v>
      </c>
      <c r="B453" s="240"/>
      <c r="C453" s="239"/>
      <c r="D453" s="240"/>
      <c r="E453" s="239"/>
      <c r="F453" s="241"/>
      <c r="G453" s="240"/>
      <c r="H453" s="239"/>
      <c r="I453" s="240"/>
      <c r="J453" s="239"/>
      <c r="K453" s="241"/>
      <c r="L453" s="240"/>
      <c r="M453" s="239">
        <v>11</v>
      </c>
      <c r="N453" s="240"/>
      <c r="O453" s="239"/>
      <c r="P453" s="240"/>
      <c r="Q453" s="239"/>
      <c r="R453" s="241"/>
      <c r="S453" s="240"/>
      <c r="T453" s="239"/>
      <c r="U453" s="240"/>
      <c r="V453" s="239"/>
      <c r="W453" s="241"/>
      <c r="X453" s="240"/>
    </row>
    <row r="454" spans="1:24" ht="17.25" customHeight="1" x14ac:dyDescent="0.2">
      <c r="A454" s="239">
        <v>5</v>
      </c>
      <c r="B454" s="240"/>
      <c r="C454" s="239"/>
      <c r="D454" s="240"/>
      <c r="E454" s="239"/>
      <c r="F454" s="241"/>
      <c r="G454" s="240"/>
      <c r="H454" s="239"/>
      <c r="I454" s="240"/>
      <c r="J454" s="239"/>
      <c r="K454" s="241"/>
      <c r="L454" s="240"/>
      <c r="M454" s="239">
        <v>12</v>
      </c>
      <c r="N454" s="240"/>
      <c r="O454" s="239"/>
      <c r="P454" s="240"/>
      <c r="Q454" s="239"/>
      <c r="R454" s="241"/>
      <c r="S454" s="240"/>
      <c r="T454" s="239"/>
      <c r="U454" s="240"/>
      <c r="V454" s="239"/>
      <c r="W454" s="241"/>
      <c r="X454" s="240"/>
    </row>
    <row r="455" spans="1:24" ht="17.25" customHeight="1" x14ac:dyDescent="0.2">
      <c r="A455" s="239">
        <v>6</v>
      </c>
      <c r="B455" s="240"/>
      <c r="C455" s="239"/>
      <c r="D455" s="240"/>
      <c r="E455" s="239"/>
      <c r="F455" s="241"/>
      <c r="G455" s="240"/>
      <c r="H455" s="239"/>
      <c r="I455" s="240"/>
      <c r="J455" s="239"/>
      <c r="K455" s="241"/>
      <c r="L455" s="240"/>
      <c r="M455" s="239">
        <v>13</v>
      </c>
      <c r="N455" s="240"/>
      <c r="O455" s="239"/>
      <c r="P455" s="240"/>
      <c r="Q455" s="239"/>
      <c r="R455" s="241"/>
      <c r="S455" s="240"/>
      <c r="T455" s="239"/>
      <c r="U455" s="240"/>
      <c r="V455" s="239"/>
      <c r="W455" s="241"/>
      <c r="X455" s="240"/>
    </row>
    <row r="456" spans="1:24" ht="17.25" customHeight="1" x14ac:dyDescent="0.2">
      <c r="A456" s="242">
        <v>7</v>
      </c>
      <c r="B456" s="242"/>
      <c r="C456" s="242"/>
      <c r="D456" s="242"/>
      <c r="E456" s="242"/>
      <c r="F456" s="242"/>
      <c r="G456" s="242"/>
      <c r="H456" s="242"/>
      <c r="I456" s="242"/>
      <c r="J456" s="242"/>
      <c r="K456" s="242"/>
      <c r="L456" s="242"/>
      <c r="M456" s="242">
        <v>14</v>
      </c>
      <c r="N456" s="242"/>
      <c r="O456" s="242"/>
      <c r="P456" s="242"/>
      <c r="Q456" s="242"/>
      <c r="R456" s="242"/>
      <c r="S456" s="242"/>
      <c r="T456" s="242"/>
      <c r="U456" s="242"/>
      <c r="V456" s="242"/>
      <c r="W456" s="242"/>
      <c r="X456" s="242"/>
    </row>
    <row r="457" spans="1:24" ht="15.75" customHeight="1" thickBot="1" x14ac:dyDescent="0.3">
      <c r="A457" s="138"/>
      <c r="B457" s="138"/>
      <c r="C457" s="245" t="s">
        <v>51</v>
      </c>
      <c r="D457" s="245"/>
      <c r="E457" s="245"/>
      <c r="F457" s="245"/>
      <c r="G457" s="245"/>
      <c r="H457" s="245"/>
      <c r="J457" s="246" t="s">
        <v>52</v>
      </c>
      <c r="K457" s="246"/>
      <c r="L457" s="246"/>
      <c r="M457" s="246"/>
      <c r="N457" s="246"/>
      <c r="O457" s="246"/>
      <c r="Q457" s="245" t="s">
        <v>51</v>
      </c>
      <c r="R457" s="245"/>
      <c r="S457" s="245"/>
      <c r="T457" s="245"/>
      <c r="U457" s="245"/>
      <c r="V457" s="245"/>
      <c r="W457" s="138"/>
      <c r="X457" s="138"/>
    </row>
    <row r="458" spans="1:24" ht="12" customHeight="1" thickTop="1" x14ac:dyDescent="0.2">
      <c r="A458" s="139"/>
      <c r="B458" s="139"/>
      <c r="C458" s="140"/>
      <c r="D458" s="141"/>
      <c r="E458" s="141"/>
      <c r="F458" s="141"/>
      <c r="G458" s="141"/>
      <c r="H458" s="142"/>
      <c r="J458" s="140"/>
      <c r="K458" s="141"/>
      <c r="L458" s="141"/>
      <c r="M458" s="141"/>
      <c r="N458" s="141"/>
      <c r="O458" s="142"/>
      <c r="Q458" s="140"/>
      <c r="R458" s="141"/>
      <c r="S458" s="141"/>
      <c r="T458" s="141"/>
      <c r="U458" s="141"/>
      <c r="V458" s="142"/>
      <c r="W458" s="139"/>
      <c r="X458" s="139"/>
    </row>
    <row r="459" spans="1:24" ht="15.75" customHeight="1" thickBot="1" x14ac:dyDescent="0.25">
      <c r="A459" s="139"/>
      <c r="B459" s="139"/>
      <c r="C459" s="143"/>
      <c r="D459" s="144"/>
      <c r="E459" s="144"/>
      <c r="F459" s="144"/>
      <c r="G459" s="144"/>
      <c r="H459" s="145"/>
      <c r="J459" s="143"/>
      <c r="K459" s="144"/>
      <c r="L459" s="144"/>
      <c r="M459" s="144"/>
      <c r="N459" s="144"/>
      <c r="O459" s="145"/>
      <c r="Q459" s="143"/>
      <c r="R459" s="144"/>
      <c r="S459" s="144"/>
      <c r="T459" s="144"/>
      <c r="U459" s="144"/>
      <c r="V459" s="145"/>
      <c r="W459" s="139"/>
      <c r="X459" s="139"/>
    </row>
    <row r="460" spans="1:24" ht="44.25" customHeight="1" thickTop="1" x14ac:dyDescent="0.2">
      <c r="A460" s="243" t="s">
        <v>10</v>
      </c>
      <c r="B460" s="244"/>
      <c r="C460" s="244"/>
      <c r="D460" s="244"/>
      <c r="E460" s="244"/>
      <c r="F460" s="244"/>
      <c r="G460" s="244"/>
      <c r="H460" s="244"/>
      <c r="I460" s="244"/>
      <c r="J460" s="244"/>
      <c r="K460" s="244"/>
      <c r="L460" s="244"/>
      <c r="M460" s="146"/>
      <c r="N460" s="146"/>
      <c r="O460" s="243" t="s">
        <v>10</v>
      </c>
      <c r="P460" s="243"/>
      <c r="Q460" s="243"/>
      <c r="R460" s="243"/>
      <c r="S460" s="243"/>
      <c r="T460" s="243"/>
      <c r="U460" s="243"/>
      <c r="V460" s="243"/>
      <c r="W460" s="243"/>
      <c r="X460" s="243"/>
    </row>
    <row r="461" spans="1:24" ht="18" x14ac:dyDescent="0.2">
      <c r="A461" s="251" t="str">
        <f>TEAMS!$D$1</f>
        <v>CLUB NAME</v>
      </c>
      <c r="B461" s="251"/>
      <c r="C461" s="251"/>
      <c r="D461" s="251"/>
      <c r="E461" s="251"/>
      <c r="F461" s="251"/>
      <c r="G461" s="251"/>
      <c r="H461" s="251"/>
      <c r="I461" s="251"/>
      <c r="J461" s="251"/>
      <c r="K461" s="251"/>
      <c r="L461" s="251"/>
      <c r="M461" s="251"/>
      <c r="N461" s="251"/>
      <c r="O461" s="251"/>
      <c r="P461" s="251"/>
      <c r="Q461" s="251"/>
      <c r="R461" s="251"/>
      <c r="S461" s="251"/>
      <c r="T461" s="251"/>
      <c r="U461" s="251"/>
      <c r="V461" s="251"/>
      <c r="W461" s="251"/>
      <c r="X461" s="251"/>
    </row>
    <row r="462" spans="1:24" ht="3" customHeight="1" x14ac:dyDescent="0.2"/>
    <row r="463" spans="1:24" ht="15.75" x14ac:dyDescent="0.2">
      <c r="A463" s="252" t="str">
        <f>TEAMS!$D$3</f>
        <v>Tuesday Mens Mufti.</v>
      </c>
      <c r="B463" s="252"/>
      <c r="C463" s="252"/>
      <c r="D463" s="252"/>
      <c r="E463" s="252"/>
      <c r="F463" s="252"/>
      <c r="G463" s="252"/>
      <c r="H463" s="252"/>
      <c r="I463" s="252"/>
      <c r="J463" s="252"/>
      <c r="K463" s="252"/>
      <c r="L463" s="252"/>
      <c r="M463" s="252"/>
      <c r="N463" s="252"/>
      <c r="O463" s="252"/>
      <c r="P463" s="252"/>
      <c r="Q463" s="252"/>
      <c r="R463" s="252"/>
      <c r="S463" s="252"/>
      <c r="T463" s="252"/>
      <c r="U463" s="252"/>
      <c r="V463" s="252"/>
      <c r="W463" s="252"/>
      <c r="X463" s="252"/>
    </row>
    <row r="464" spans="1:24" ht="3" customHeight="1" x14ac:dyDescent="0.2"/>
    <row r="465" spans="1:24" ht="15.75" x14ac:dyDescent="0.25">
      <c r="C465" s="253" t="s">
        <v>2</v>
      </c>
      <c r="D465" s="253"/>
      <c r="E465" s="253"/>
      <c r="F465" s="253"/>
      <c r="G465" s="253"/>
      <c r="H465" s="3"/>
      <c r="I465" s="253" t="s">
        <v>1</v>
      </c>
      <c r="J465" s="253"/>
      <c r="K465" s="253"/>
      <c r="L465" s="253"/>
      <c r="M465" s="253"/>
      <c r="N465" s="253"/>
      <c r="O465" s="253"/>
      <c r="P465" s="253"/>
      <c r="Q465" s="253"/>
      <c r="R465" s="253"/>
      <c r="S465" s="253"/>
      <c r="T465" s="253"/>
      <c r="U465" s="253"/>
      <c r="V465" s="253"/>
      <c r="W465" s="253"/>
      <c r="X465" s="253"/>
    </row>
    <row r="466" spans="1:24" ht="3" customHeight="1" x14ac:dyDescent="0.2"/>
    <row r="467" spans="1:24" ht="17.25" customHeight="1" thickBot="1" x14ac:dyDescent="0.25">
      <c r="C467" s="254">
        <f>TEAMS!$K$17</f>
        <v>0</v>
      </c>
      <c r="D467" s="255"/>
      <c r="E467" s="255"/>
      <c r="F467" s="255"/>
      <c r="G467" s="256"/>
      <c r="I467" s="257">
        <f>TEAMS!$D$2</f>
        <v>40609</v>
      </c>
      <c r="J467" s="258"/>
      <c r="K467" s="258"/>
      <c r="L467" s="258"/>
      <c r="M467" s="258"/>
      <c r="N467" s="258"/>
      <c r="O467" s="258"/>
      <c r="P467" s="258"/>
      <c r="Q467" s="258"/>
      <c r="R467" s="258"/>
      <c r="S467" s="258"/>
      <c r="T467" s="258"/>
      <c r="U467" s="258"/>
      <c r="V467" s="258"/>
      <c r="W467" s="258"/>
      <c r="X467" s="259"/>
    </row>
    <row r="468" spans="1:24" ht="6.75" customHeight="1" thickTop="1" x14ac:dyDescent="0.2">
      <c r="A468" s="23"/>
      <c r="B468" s="24"/>
      <c r="W468" s="24"/>
    </row>
    <row r="469" spans="1:24" ht="20.45" customHeight="1" thickBot="1" x14ac:dyDescent="0.25">
      <c r="A469" s="260">
        <f>TEAMS!$J$18</f>
        <v>0</v>
      </c>
      <c r="B469" s="261"/>
      <c r="C469" s="261"/>
      <c r="D469" s="261"/>
      <c r="E469" s="261"/>
      <c r="F469" s="261"/>
      <c r="G469" s="261"/>
      <c r="H469" s="261"/>
      <c r="I469" s="261"/>
      <c r="J469" s="261"/>
      <c r="K469" s="261"/>
      <c r="L469" s="262"/>
      <c r="M469" s="263" t="s">
        <v>39</v>
      </c>
      <c r="N469" s="264"/>
      <c r="O469" s="265">
        <f>TEAMS!$L$18</f>
        <v>0</v>
      </c>
      <c r="P469" s="266"/>
      <c r="Q469" s="266"/>
      <c r="R469" s="266"/>
      <c r="S469" s="266"/>
      <c r="T469" s="266"/>
      <c r="U469" s="266"/>
      <c r="V469" s="266"/>
      <c r="W469" s="266"/>
      <c r="X469" s="267"/>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x14ac:dyDescent="0.25">
      <c r="A471" s="136"/>
      <c r="B471" s="137"/>
      <c r="C471" s="268">
        <f>TEAMS!$J$18</f>
        <v>0</v>
      </c>
      <c r="D471" s="269"/>
      <c r="E471" s="269"/>
      <c r="F471" s="269"/>
      <c r="G471" s="270"/>
      <c r="H471" s="268">
        <f>TEAMS!$L$18</f>
        <v>0</v>
      </c>
      <c r="I471" s="269"/>
      <c r="J471" s="269"/>
      <c r="K471" s="269"/>
      <c r="L471" s="270"/>
      <c r="M471" s="152"/>
      <c r="N471" s="153"/>
      <c r="O471" s="268">
        <f>TEAMS!$J$18</f>
        <v>0</v>
      </c>
      <c r="P471" s="269"/>
      <c r="Q471" s="269"/>
      <c r="R471" s="269"/>
      <c r="S471" s="270"/>
      <c r="T471" s="268">
        <f>TEAMS!$L$18</f>
        <v>0</v>
      </c>
      <c r="U471" s="269"/>
      <c r="V471" s="269"/>
      <c r="W471" s="269"/>
      <c r="X471" s="270"/>
    </row>
    <row r="472" spans="1:24" ht="13.5" customHeight="1" x14ac:dyDescent="0.25">
      <c r="A472" s="247" t="s">
        <v>15</v>
      </c>
      <c r="B472" s="247"/>
      <c r="C472" s="248" t="s">
        <v>13</v>
      </c>
      <c r="D472" s="249"/>
      <c r="E472" s="248" t="s">
        <v>14</v>
      </c>
      <c r="F472" s="250"/>
      <c r="G472" s="249"/>
      <c r="H472" s="248" t="s">
        <v>13</v>
      </c>
      <c r="I472" s="249"/>
      <c r="J472" s="248" t="s">
        <v>14</v>
      </c>
      <c r="K472" s="250"/>
      <c r="L472" s="249"/>
      <c r="M472" s="247" t="s">
        <v>15</v>
      </c>
      <c r="N472" s="247"/>
      <c r="O472" s="248" t="s">
        <v>13</v>
      </c>
      <c r="P472" s="249"/>
      <c r="Q472" s="248" t="s">
        <v>14</v>
      </c>
      <c r="R472" s="250"/>
      <c r="S472" s="249"/>
      <c r="T472" s="248" t="s">
        <v>13</v>
      </c>
      <c r="U472" s="249"/>
      <c r="V472" s="248" t="s">
        <v>14</v>
      </c>
      <c r="W472" s="250"/>
      <c r="X472" s="249"/>
    </row>
    <row r="473" spans="1:24" ht="17.25" customHeight="1" x14ac:dyDescent="0.2">
      <c r="A473" s="239">
        <v>1</v>
      </c>
      <c r="B473" s="240"/>
      <c r="C473" s="239"/>
      <c r="D473" s="240"/>
      <c r="E473" s="239"/>
      <c r="F473" s="241"/>
      <c r="G473" s="240"/>
      <c r="H473" s="239"/>
      <c r="I473" s="240"/>
      <c r="J473" s="239"/>
      <c r="K473" s="241"/>
      <c r="L473" s="240"/>
      <c r="M473" s="239">
        <v>8</v>
      </c>
      <c r="N473" s="240"/>
      <c r="O473" s="239"/>
      <c r="P473" s="240"/>
      <c r="Q473" s="239"/>
      <c r="R473" s="241"/>
      <c r="S473" s="240"/>
      <c r="T473" s="239"/>
      <c r="U473" s="240"/>
      <c r="V473" s="239"/>
      <c r="W473" s="241"/>
      <c r="X473" s="240"/>
    </row>
    <row r="474" spans="1:24" ht="17.25" customHeight="1" x14ac:dyDescent="0.2">
      <c r="A474" s="239">
        <v>2</v>
      </c>
      <c r="B474" s="240"/>
      <c r="C474" s="239"/>
      <c r="D474" s="240"/>
      <c r="E474" s="239"/>
      <c r="F474" s="241"/>
      <c r="G474" s="240"/>
      <c r="H474" s="239"/>
      <c r="I474" s="240"/>
      <c r="J474" s="239"/>
      <c r="K474" s="241"/>
      <c r="L474" s="240"/>
      <c r="M474" s="239">
        <v>9</v>
      </c>
      <c r="N474" s="240"/>
      <c r="O474" s="239"/>
      <c r="P474" s="240"/>
      <c r="Q474" s="239"/>
      <c r="R474" s="241"/>
      <c r="S474" s="240"/>
      <c r="T474" s="239"/>
      <c r="U474" s="240"/>
      <c r="V474" s="239"/>
      <c r="W474" s="241"/>
      <c r="X474" s="240"/>
    </row>
    <row r="475" spans="1:24" ht="17.25" customHeight="1" x14ac:dyDescent="0.2">
      <c r="A475" s="239">
        <v>3</v>
      </c>
      <c r="B475" s="240"/>
      <c r="C475" s="239"/>
      <c r="D475" s="240"/>
      <c r="E475" s="239"/>
      <c r="F475" s="241"/>
      <c r="G475" s="240"/>
      <c r="H475" s="239"/>
      <c r="I475" s="240"/>
      <c r="J475" s="239"/>
      <c r="K475" s="241"/>
      <c r="L475" s="240"/>
      <c r="M475" s="239">
        <v>10</v>
      </c>
      <c r="N475" s="240"/>
      <c r="O475" s="239"/>
      <c r="P475" s="240"/>
      <c r="Q475" s="239"/>
      <c r="R475" s="241"/>
      <c r="S475" s="240"/>
      <c r="T475" s="239"/>
      <c r="U475" s="240"/>
      <c r="V475" s="239"/>
      <c r="W475" s="241"/>
      <c r="X475" s="240"/>
    </row>
    <row r="476" spans="1:24" ht="17.25" customHeight="1" x14ac:dyDescent="0.2">
      <c r="A476" s="239">
        <v>4</v>
      </c>
      <c r="B476" s="240"/>
      <c r="C476" s="239"/>
      <c r="D476" s="240"/>
      <c r="E476" s="239"/>
      <c r="F476" s="241"/>
      <c r="G476" s="240"/>
      <c r="H476" s="239"/>
      <c r="I476" s="240"/>
      <c r="J476" s="239"/>
      <c r="K476" s="241"/>
      <c r="L476" s="240"/>
      <c r="M476" s="239">
        <v>11</v>
      </c>
      <c r="N476" s="240"/>
      <c r="O476" s="239"/>
      <c r="P476" s="240"/>
      <c r="Q476" s="239"/>
      <c r="R476" s="241"/>
      <c r="S476" s="240"/>
      <c r="T476" s="239"/>
      <c r="U476" s="240"/>
      <c r="V476" s="239"/>
      <c r="W476" s="241"/>
      <c r="X476" s="240"/>
    </row>
    <row r="477" spans="1:24" ht="17.25" customHeight="1" x14ac:dyDescent="0.2">
      <c r="A477" s="239">
        <v>5</v>
      </c>
      <c r="B477" s="240"/>
      <c r="C477" s="239"/>
      <c r="D477" s="240"/>
      <c r="E477" s="239"/>
      <c r="F477" s="241"/>
      <c r="G477" s="240"/>
      <c r="H477" s="239"/>
      <c r="I477" s="240"/>
      <c r="J477" s="239"/>
      <c r="K477" s="241"/>
      <c r="L477" s="240"/>
      <c r="M477" s="239">
        <v>12</v>
      </c>
      <c r="N477" s="240"/>
      <c r="O477" s="239"/>
      <c r="P477" s="240"/>
      <c r="Q477" s="239"/>
      <c r="R477" s="241"/>
      <c r="S477" s="240"/>
      <c r="T477" s="239"/>
      <c r="U477" s="240"/>
      <c r="V477" s="239"/>
      <c r="W477" s="241"/>
      <c r="X477" s="240"/>
    </row>
    <row r="478" spans="1:24" ht="17.25" customHeight="1" x14ac:dyDescent="0.2">
      <c r="A478" s="239">
        <v>6</v>
      </c>
      <c r="B478" s="240"/>
      <c r="C478" s="239"/>
      <c r="D478" s="240"/>
      <c r="E478" s="239"/>
      <c r="F478" s="241"/>
      <c r="G478" s="240"/>
      <c r="H478" s="239"/>
      <c r="I478" s="240"/>
      <c r="J478" s="239"/>
      <c r="K478" s="241"/>
      <c r="L478" s="240"/>
      <c r="M478" s="239">
        <v>13</v>
      </c>
      <c r="N478" s="240"/>
      <c r="O478" s="239"/>
      <c r="P478" s="240"/>
      <c r="Q478" s="239"/>
      <c r="R478" s="241"/>
      <c r="S478" s="240"/>
      <c r="T478" s="239"/>
      <c r="U478" s="240"/>
      <c r="V478" s="239"/>
      <c r="W478" s="241"/>
      <c r="X478" s="240"/>
    </row>
    <row r="479" spans="1:24" ht="17.25" customHeight="1" x14ac:dyDescent="0.2">
      <c r="A479" s="242">
        <v>7</v>
      </c>
      <c r="B479" s="242"/>
      <c r="C479" s="242"/>
      <c r="D479" s="242"/>
      <c r="E479" s="242"/>
      <c r="F479" s="242"/>
      <c r="G479" s="242"/>
      <c r="H479" s="242"/>
      <c r="I479" s="242"/>
      <c r="J479" s="242"/>
      <c r="K479" s="242"/>
      <c r="L479" s="242"/>
      <c r="M479" s="242">
        <v>14</v>
      </c>
      <c r="N479" s="242"/>
      <c r="O479" s="242"/>
      <c r="P479" s="242"/>
      <c r="Q479" s="242"/>
      <c r="R479" s="242"/>
      <c r="S479" s="242"/>
      <c r="T479" s="242"/>
      <c r="U479" s="242"/>
      <c r="V479" s="242"/>
      <c r="W479" s="242"/>
      <c r="X479" s="242"/>
    </row>
    <row r="480" spans="1:24" ht="15.75" customHeight="1" thickBot="1" x14ac:dyDescent="0.3">
      <c r="A480" s="138"/>
      <c r="B480" s="138"/>
      <c r="C480" s="245" t="s">
        <v>51</v>
      </c>
      <c r="D480" s="245"/>
      <c r="E480" s="245"/>
      <c r="F480" s="245"/>
      <c r="G480" s="245"/>
      <c r="H480" s="245"/>
      <c r="J480" s="246" t="s">
        <v>52</v>
      </c>
      <c r="K480" s="246"/>
      <c r="L480" s="246"/>
      <c r="M480" s="246"/>
      <c r="N480" s="246"/>
      <c r="O480" s="246"/>
      <c r="Q480" s="245" t="s">
        <v>51</v>
      </c>
      <c r="R480" s="245"/>
      <c r="S480" s="245"/>
      <c r="T480" s="245"/>
      <c r="U480" s="245"/>
      <c r="V480" s="245"/>
      <c r="W480" s="138"/>
      <c r="X480" s="138"/>
    </row>
    <row r="481" spans="1:24" ht="12" customHeight="1" thickTop="1" x14ac:dyDescent="0.2">
      <c r="A481" s="139"/>
      <c r="B481" s="139"/>
      <c r="C481" s="140"/>
      <c r="D481" s="141"/>
      <c r="E481" s="141"/>
      <c r="F481" s="141"/>
      <c r="G481" s="141"/>
      <c r="H481" s="142"/>
      <c r="J481" s="140"/>
      <c r="K481" s="141"/>
      <c r="L481" s="141"/>
      <c r="M481" s="141"/>
      <c r="N481" s="141"/>
      <c r="O481" s="142"/>
      <c r="Q481" s="140"/>
      <c r="R481" s="141"/>
      <c r="S481" s="141"/>
      <c r="T481" s="141"/>
      <c r="U481" s="141"/>
      <c r="V481" s="142"/>
      <c r="W481" s="139"/>
      <c r="X481" s="139"/>
    </row>
    <row r="482" spans="1:24" ht="15.75" customHeight="1" thickBot="1" x14ac:dyDescent="0.25">
      <c r="A482" s="139"/>
      <c r="B482" s="139"/>
      <c r="C482" s="143"/>
      <c r="D482" s="144"/>
      <c r="E482" s="144"/>
      <c r="F482" s="144"/>
      <c r="G482" s="144"/>
      <c r="H482" s="145"/>
      <c r="J482" s="143"/>
      <c r="K482" s="144"/>
      <c r="L482" s="144"/>
      <c r="M482" s="144"/>
      <c r="N482" s="144"/>
      <c r="O482" s="145"/>
      <c r="Q482" s="143"/>
      <c r="R482" s="144"/>
      <c r="S482" s="144"/>
      <c r="T482" s="144"/>
      <c r="U482" s="144"/>
      <c r="V482" s="145"/>
      <c r="W482" s="139"/>
      <c r="X482" s="139"/>
    </row>
    <row r="483" spans="1:24" ht="44.25" customHeight="1" thickTop="1" x14ac:dyDescent="0.2">
      <c r="A483" s="243" t="s">
        <v>10</v>
      </c>
      <c r="B483" s="244"/>
      <c r="C483" s="244"/>
      <c r="D483" s="244"/>
      <c r="E483" s="244"/>
      <c r="F483" s="244"/>
      <c r="G483" s="244"/>
      <c r="H483" s="244"/>
      <c r="I483" s="244"/>
      <c r="J483" s="244"/>
      <c r="K483" s="244"/>
      <c r="L483" s="244"/>
      <c r="M483" s="146"/>
      <c r="N483" s="146"/>
      <c r="O483" s="243" t="s">
        <v>10</v>
      </c>
      <c r="P483" s="243"/>
      <c r="Q483" s="243"/>
      <c r="R483" s="243"/>
      <c r="S483" s="243"/>
      <c r="T483" s="243"/>
      <c r="U483" s="243"/>
      <c r="V483" s="243"/>
      <c r="W483" s="243"/>
      <c r="X483" s="243"/>
    </row>
    <row r="484" spans="1:24" ht="18" x14ac:dyDescent="0.2">
      <c r="A484" s="251" t="str">
        <f>TEAMS!$D$1</f>
        <v>CLUB NAME</v>
      </c>
      <c r="B484" s="251"/>
      <c r="C484" s="251"/>
      <c r="D484" s="251"/>
      <c r="E484" s="251"/>
      <c r="F484" s="251"/>
      <c r="G484" s="251"/>
      <c r="H484" s="251"/>
      <c r="I484" s="251"/>
      <c r="J484" s="251"/>
      <c r="K484" s="251"/>
      <c r="L484" s="251"/>
      <c r="M484" s="251"/>
      <c r="N484" s="251"/>
      <c r="O484" s="251"/>
      <c r="P484" s="251"/>
      <c r="Q484" s="251"/>
      <c r="R484" s="251"/>
      <c r="S484" s="251"/>
      <c r="T484" s="251"/>
      <c r="U484" s="251"/>
      <c r="V484" s="251"/>
      <c r="W484" s="251"/>
      <c r="X484" s="251"/>
    </row>
    <row r="485" spans="1:24" ht="3" customHeight="1" x14ac:dyDescent="0.2"/>
    <row r="486" spans="1:24" ht="15.75" x14ac:dyDescent="0.2">
      <c r="A486" s="252" t="str">
        <f>TEAMS!$D$3</f>
        <v>Tuesday Mens Mufti.</v>
      </c>
      <c r="B486" s="252"/>
      <c r="C486" s="252"/>
      <c r="D486" s="252"/>
      <c r="E486" s="252"/>
      <c r="F486" s="252"/>
      <c r="G486" s="252"/>
      <c r="H486" s="252"/>
      <c r="I486" s="252"/>
      <c r="J486" s="252"/>
      <c r="K486" s="252"/>
      <c r="L486" s="252"/>
      <c r="M486" s="252"/>
      <c r="N486" s="252"/>
      <c r="O486" s="252"/>
      <c r="P486" s="252"/>
      <c r="Q486" s="252"/>
      <c r="R486" s="252"/>
      <c r="S486" s="252"/>
      <c r="T486" s="252"/>
      <c r="U486" s="252"/>
      <c r="V486" s="252"/>
      <c r="W486" s="252"/>
      <c r="X486" s="252"/>
    </row>
    <row r="487" spans="1:24" ht="3" customHeight="1" x14ac:dyDescent="0.2"/>
    <row r="488" spans="1:24" ht="15.75" x14ac:dyDescent="0.25">
      <c r="C488" s="253" t="s">
        <v>2</v>
      </c>
      <c r="D488" s="253"/>
      <c r="E488" s="253"/>
      <c r="F488" s="253"/>
      <c r="G488" s="253"/>
      <c r="H488" s="3"/>
      <c r="I488" s="253" t="s">
        <v>1</v>
      </c>
      <c r="J488" s="253"/>
      <c r="K488" s="253"/>
      <c r="L488" s="253"/>
      <c r="M488" s="253"/>
      <c r="N488" s="253"/>
      <c r="O488" s="253"/>
      <c r="P488" s="253"/>
      <c r="Q488" s="253"/>
      <c r="R488" s="253"/>
      <c r="S488" s="253"/>
      <c r="T488" s="253"/>
      <c r="U488" s="253"/>
      <c r="V488" s="253"/>
      <c r="W488" s="253"/>
      <c r="X488" s="253"/>
    </row>
    <row r="489" spans="1:24" ht="3" customHeight="1" x14ac:dyDescent="0.2"/>
    <row r="490" spans="1:24" ht="17.25" customHeight="1" thickBot="1" x14ac:dyDescent="0.25">
      <c r="C490" s="254">
        <f>TEAMS!$O$5</f>
        <v>0</v>
      </c>
      <c r="D490" s="255"/>
      <c r="E490" s="255"/>
      <c r="F490" s="255"/>
      <c r="G490" s="256"/>
      <c r="I490" s="257">
        <f>TEAMS!$D$2</f>
        <v>40609</v>
      </c>
      <c r="J490" s="258"/>
      <c r="K490" s="258"/>
      <c r="L490" s="258"/>
      <c r="M490" s="258"/>
      <c r="N490" s="258"/>
      <c r="O490" s="258"/>
      <c r="P490" s="258"/>
      <c r="Q490" s="258"/>
      <c r="R490" s="258"/>
      <c r="S490" s="258"/>
      <c r="T490" s="258"/>
      <c r="U490" s="258"/>
      <c r="V490" s="258"/>
      <c r="W490" s="258"/>
      <c r="X490" s="259"/>
    </row>
    <row r="491" spans="1:24" ht="6.75" customHeight="1" thickTop="1" x14ac:dyDescent="0.2">
      <c r="A491" s="23"/>
      <c r="B491" s="24"/>
      <c r="W491" s="24"/>
    </row>
    <row r="492" spans="1:24" ht="20.45" customHeight="1" thickBot="1" x14ac:dyDescent="0.25">
      <c r="A492" s="260">
        <f>TEAMS!$N$6</f>
        <v>0</v>
      </c>
      <c r="B492" s="261"/>
      <c r="C492" s="261"/>
      <c r="D492" s="261"/>
      <c r="E492" s="261"/>
      <c r="F492" s="261"/>
      <c r="G492" s="261"/>
      <c r="H492" s="261"/>
      <c r="I492" s="261"/>
      <c r="J492" s="261"/>
      <c r="K492" s="261"/>
      <c r="L492" s="262"/>
      <c r="M492" s="263" t="s">
        <v>39</v>
      </c>
      <c r="N492" s="264"/>
      <c r="O492" s="265">
        <f>TEAMS!$P$6</f>
        <v>0</v>
      </c>
      <c r="P492" s="266"/>
      <c r="Q492" s="266"/>
      <c r="R492" s="266"/>
      <c r="S492" s="266"/>
      <c r="T492" s="266"/>
      <c r="U492" s="266"/>
      <c r="V492" s="266"/>
      <c r="W492" s="266"/>
      <c r="X492" s="267"/>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x14ac:dyDescent="0.25">
      <c r="A494" s="136"/>
      <c r="B494" s="137"/>
      <c r="C494" s="268">
        <f>TEAMS!$N$6</f>
        <v>0</v>
      </c>
      <c r="D494" s="269"/>
      <c r="E494" s="269"/>
      <c r="F494" s="269"/>
      <c r="G494" s="270"/>
      <c r="H494" s="268">
        <f>TEAMS!$P$6</f>
        <v>0</v>
      </c>
      <c r="I494" s="269"/>
      <c r="J494" s="269"/>
      <c r="K494" s="269"/>
      <c r="L494" s="270"/>
      <c r="M494" s="152"/>
      <c r="N494" s="153"/>
      <c r="O494" s="268">
        <f>TEAMS!$N$6</f>
        <v>0</v>
      </c>
      <c r="P494" s="269"/>
      <c r="Q494" s="269"/>
      <c r="R494" s="269"/>
      <c r="S494" s="270"/>
      <c r="T494" s="268">
        <f>TEAMS!$P$6</f>
        <v>0</v>
      </c>
      <c r="U494" s="269"/>
      <c r="V494" s="269"/>
      <c r="W494" s="269"/>
      <c r="X494" s="270"/>
    </row>
    <row r="495" spans="1:24" ht="13.5" customHeight="1" x14ac:dyDescent="0.25">
      <c r="A495" s="247" t="s">
        <v>15</v>
      </c>
      <c r="B495" s="247"/>
      <c r="C495" s="271" t="s">
        <v>13</v>
      </c>
      <c r="D495" s="272"/>
      <c r="E495" s="271" t="s">
        <v>14</v>
      </c>
      <c r="F495" s="273"/>
      <c r="G495" s="272"/>
      <c r="H495" s="271" t="s">
        <v>13</v>
      </c>
      <c r="I495" s="272"/>
      <c r="J495" s="271" t="s">
        <v>14</v>
      </c>
      <c r="K495" s="273"/>
      <c r="L495" s="272"/>
      <c r="M495" s="271" t="s">
        <v>15</v>
      </c>
      <c r="N495" s="272"/>
      <c r="O495" s="271" t="s">
        <v>13</v>
      </c>
      <c r="P495" s="272"/>
      <c r="Q495" s="271" t="s">
        <v>14</v>
      </c>
      <c r="R495" s="273"/>
      <c r="S495" s="272"/>
      <c r="T495" s="271" t="s">
        <v>13</v>
      </c>
      <c r="U495" s="272"/>
      <c r="V495" s="271" t="s">
        <v>14</v>
      </c>
      <c r="W495" s="273"/>
      <c r="X495" s="272"/>
    </row>
    <row r="496" spans="1:24" ht="17.25" customHeight="1" x14ac:dyDescent="0.2">
      <c r="A496" s="239">
        <v>1</v>
      </c>
      <c r="B496" s="240"/>
      <c r="C496" s="239"/>
      <c r="D496" s="240"/>
      <c r="E496" s="239"/>
      <c r="F496" s="241"/>
      <c r="G496" s="240"/>
      <c r="H496" s="239"/>
      <c r="I496" s="240"/>
      <c r="J496" s="239"/>
      <c r="K496" s="241"/>
      <c r="L496" s="240"/>
      <c r="M496" s="239">
        <v>8</v>
      </c>
      <c r="N496" s="240"/>
      <c r="O496" s="239"/>
      <c r="P496" s="240"/>
      <c r="Q496" s="239"/>
      <c r="R496" s="241"/>
      <c r="S496" s="240"/>
      <c r="T496" s="239"/>
      <c r="U496" s="240"/>
      <c r="V496" s="239"/>
      <c r="W496" s="241"/>
      <c r="X496" s="240"/>
    </row>
    <row r="497" spans="1:24" ht="17.25" customHeight="1" x14ac:dyDescent="0.2">
      <c r="A497" s="239">
        <v>2</v>
      </c>
      <c r="B497" s="240"/>
      <c r="C497" s="239"/>
      <c r="D497" s="240"/>
      <c r="E497" s="239"/>
      <c r="F497" s="241"/>
      <c r="G497" s="240"/>
      <c r="H497" s="239"/>
      <c r="I497" s="240"/>
      <c r="J497" s="239"/>
      <c r="K497" s="241"/>
      <c r="L497" s="240"/>
      <c r="M497" s="239">
        <v>9</v>
      </c>
      <c r="N497" s="240"/>
      <c r="O497" s="239"/>
      <c r="P497" s="240"/>
      <c r="Q497" s="239"/>
      <c r="R497" s="241"/>
      <c r="S497" s="240"/>
      <c r="T497" s="239"/>
      <c r="U497" s="240"/>
      <c r="V497" s="239"/>
      <c r="W497" s="241"/>
      <c r="X497" s="240"/>
    </row>
    <row r="498" spans="1:24" ht="17.25" customHeight="1" x14ac:dyDescent="0.2">
      <c r="A498" s="239">
        <v>3</v>
      </c>
      <c r="B498" s="240"/>
      <c r="C498" s="239"/>
      <c r="D498" s="240"/>
      <c r="E498" s="239"/>
      <c r="F498" s="241"/>
      <c r="G498" s="240"/>
      <c r="H498" s="239"/>
      <c r="I498" s="240"/>
      <c r="J498" s="239"/>
      <c r="K498" s="241"/>
      <c r="L498" s="240"/>
      <c r="M498" s="239">
        <v>10</v>
      </c>
      <c r="N498" s="240"/>
      <c r="O498" s="239"/>
      <c r="P498" s="240"/>
      <c r="Q498" s="239"/>
      <c r="R498" s="241"/>
      <c r="S498" s="240"/>
      <c r="T498" s="239"/>
      <c r="U498" s="240"/>
      <c r="V498" s="239"/>
      <c r="W498" s="241"/>
      <c r="X498" s="240"/>
    </row>
    <row r="499" spans="1:24" ht="17.25" customHeight="1" x14ac:dyDescent="0.2">
      <c r="A499" s="239">
        <v>4</v>
      </c>
      <c r="B499" s="240"/>
      <c r="C499" s="239"/>
      <c r="D499" s="240"/>
      <c r="E499" s="239"/>
      <c r="F499" s="241"/>
      <c r="G499" s="240"/>
      <c r="H499" s="239"/>
      <c r="I499" s="240"/>
      <c r="J499" s="239"/>
      <c r="K499" s="241"/>
      <c r="L499" s="240"/>
      <c r="M499" s="239">
        <v>11</v>
      </c>
      <c r="N499" s="240"/>
      <c r="O499" s="239"/>
      <c r="P499" s="240"/>
      <c r="Q499" s="239"/>
      <c r="R499" s="241"/>
      <c r="S499" s="240"/>
      <c r="T499" s="239"/>
      <c r="U499" s="240"/>
      <c r="V499" s="239"/>
      <c r="W499" s="241"/>
      <c r="X499" s="240"/>
    </row>
    <row r="500" spans="1:24" ht="17.25" customHeight="1" x14ac:dyDescent="0.2">
      <c r="A500" s="239">
        <v>5</v>
      </c>
      <c r="B500" s="240"/>
      <c r="C500" s="239"/>
      <c r="D500" s="240"/>
      <c r="E500" s="239"/>
      <c r="F500" s="241"/>
      <c r="G500" s="240"/>
      <c r="H500" s="239"/>
      <c r="I500" s="240"/>
      <c r="J500" s="239"/>
      <c r="K500" s="241"/>
      <c r="L500" s="240"/>
      <c r="M500" s="239">
        <v>12</v>
      </c>
      <c r="N500" s="240"/>
      <c r="O500" s="239"/>
      <c r="P500" s="240"/>
      <c r="Q500" s="239"/>
      <c r="R500" s="241"/>
      <c r="S500" s="240"/>
      <c r="T500" s="239"/>
      <c r="U500" s="240"/>
      <c r="V500" s="239"/>
      <c r="W500" s="241"/>
      <c r="X500" s="240"/>
    </row>
    <row r="501" spans="1:24" ht="17.25" customHeight="1" x14ac:dyDescent="0.2">
      <c r="A501" s="239">
        <v>6</v>
      </c>
      <c r="B501" s="240"/>
      <c r="C501" s="239"/>
      <c r="D501" s="240"/>
      <c r="E501" s="239"/>
      <c r="F501" s="241"/>
      <c r="G501" s="240"/>
      <c r="H501" s="239"/>
      <c r="I501" s="240"/>
      <c r="J501" s="239"/>
      <c r="K501" s="241"/>
      <c r="L501" s="240"/>
      <c r="M501" s="239">
        <v>13</v>
      </c>
      <c r="N501" s="240"/>
      <c r="O501" s="239"/>
      <c r="P501" s="240"/>
      <c r="Q501" s="239"/>
      <c r="R501" s="241"/>
      <c r="S501" s="240"/>
      <c r="T501" s="239"/>
      <c r="U501" s="240"/>
      <c r="V501" s="239"/>
      <c r="W501" s="241"/>
      <c r="X501" s="240"/>
    </row>
    <row r="502" spans="1:24" ht="17.25" customHeight="1" x14ac:dyDescent="0.2">
      <c r="A502" s="242">
        <v>7</v>
      </c>
      <c r="B502" s="242"/>
      <c r="C502" s="242"/>
      <c r="D502" s="242"/>
      <c r="E502" s="242"/>
      <c r="F502" s="242"/>
      <c r="G502" s="242"/>
      <c r="H502" s="242"/>
      <c r="I502" s="242"/>
      <c r="J502" s="242"/>
      <c r="K502" s="242"/>
      <c r="L502" s="242"/>
      <c r="M502" s="242">
        <v>14</v>
      </c>
      <c r="N502" s="242"/>
      <c r="O502" s="242"/>
      <c r="P502" s="242"/>
      <c r="Q502" s="242"/>
      <c r="R502" s="242"/>
      <c r="S502" s="242"/>
      <c r="T502" s="242"/>
      <c r="U502" s="242"/>
      <c r="V502" s="242"/>
      <c r="W502" s="242"/>
      <c r="X502" s="242"/>
    </row>
    <row r="503" spans="1:24" ht="15.75" customHeight="1" thickBot="1" x14ac:dyDescent="0.3">
      <c r="A503" s="138"/>
      <c r="B503" s="138"/>
      <c r="C503" s="245" t="s">
        <v>51</v>
      </c>
      <c r="D503" s="245"/>
      <c r="E503" s="245"/>
      <c r="F503" s="245"/>
      <c r="G503" s="245"/>
      <c r="H503" s="245"/>
      <c r="J503" s="246" t="s">
        <v>52</v>
      </c>
      <c r="K503" s="246"/>
      <c r="L503" s="246"/>
      <c r="M503" s="246"/>
      <c r="N503" s="246"/>
      <c r="O503" s="246"/>
      <c r="Q503" s="245" t="s">
        <v>51</v>
      </c>
      <c r="R503" s="245"/>
      <c r="S503" s="245"/>
      <c r="T503" s="245"/>
      <c r="U503" s="245"/>
      <c r="V503" s="245"/>
      <c r="W503" s="138"/>
      <c r="X503" s="138"/>
    </row>
    <row r="504" spans="1:24" ht="12" customHeight="1" thickTop="1" x14ac:dyDescent="0.2">
      <c r="A504" s="139"/>
      <c r="B504" s="139"/>
      <c r="C504" s="140"/>
      <c r="D504" s="141"/>
      <c r="E504" s="141"/>
      <c r="F504" s="141"/>
      <c r="G504" s="141"/>
      <c r="H504" s="142"/>
      <c r="J504" s="140"/>
      <c r="K504" s="141"/>
      <c r="L504" s="141"/>
      <c r="M504" s="141"/>
      <c r="N504" s="141"/>
      <c r="O504" s="142"/>
      <c r="Q504" s="140"/>
      <c r="R504" s="141"/>
      <c r="S504" s="141"/>
      <c r="T504" s="141"/>
      <c r="U504" s="141"/>
      <c r="V504" s="142"/>
      <c r="W504" s="139"/>
      <c r="X504" s="139"/>
    </row>
    <row r="505" spans="1:24" ht="15.75" customHeight="1" thickBot="1" x14ac:dyDescent="0.25">
      <c r="A505" s="139"/>
      <c r="B505" s="139"/>
      <c r="C505" s="143"/>
      <c r="D505" s="144"/>
      <c r="E505" s="144"/>
      <c r="F505" s="144"/>
      <c r="G505" s="144"/>
      <c r="H505" s="145"/>
      <c r="J505" s="143"/>
      <c r="K505" s="144"/>
      <c r="L505" s="144"/>
      <c r="M505" s="144"/>
      <c r="N505" s="144"/>
      <c r="O505" s="145"/>
      <c r="Q505" s="143"/>
      <c r="R505" s="144"/>
      <c r="S505" s="144"/>
      <c r="T505" s="144"/>
      <c r="U505" s="144"/>
      <c r="V505" s="145"/>
      <c r="W505" s="139"/>
      <c r="X505" s="139"/>
    </row>
    <row r="506" spans="1:24" ht="44.25" customHeight="1" thickTop="1" x14ac:dyDescent="0.2">
      <c r="A506" s="243" t="s">
        <v>10</v>
      </c>
      <c r="B506" s="244"/>
      <c r="C506" s="244"/>
      <c r="D506" s="244"/>
      <c r="E506" s="244"/>
      <c r="F506" s="244"/>
      <c r="G506" s="244"/>
      <c r="H506" s="244"/>
      <c r="I506" s="244"/>
      <c r="J506" s="244"/>
      <c r="K506" s="244"/>
      <c r="L506" s="244"/>
      <c r="M506" s="146"/>
      <c r="N506" s="146"/>
      <c r="O506" s="243" t="s">
        <v>10</v>
      </c>
      <c r="P506" s="243"/>
      <c r="Q506" s="243"/>
      <c r="R506" s="243"/>
      <c r="S506" s="243"/>
      <c r="T506" s="243"/>
      <c r="U506" s="243"/>
      <c r="V506" s="243"/>
      <c r="W506" s="243"/>
      <c r="X506" s="243"/>
    </row>
    <row r="507" spans="1:24" ht="18" x14ac:dyDescent="0.2">
      <c r="A507" s="251" t="str">
        <f>TEAMS!$D$1</f>
        <v>CLUB NAME</v>
      </c>
      <c r="B507" s="251"/>
      <c r="C507" s="251"/>
      <c r="D507" s="251"/>
      <c r="E507" s="251"/>
      <c r="F507" s="251"/>
      <c r="G507" s="251"/>
      <c r="H507" s="251"/>
      <c r="I507" s="251"/>
      <c r="J507" s="251"/>
      <c r="K507" s="251"/>
      <c r="L507" s="251"/>
      <c r="M507" s="251"/>
      <c r="N507" s="251"/>
      <c r="O507" s="251"/>
      <c r="P507" s="251"/>
      <c r="Q507" s="251"/>
      <c r="R507" s="251"/>
      <c r="S507" s="251"/>
      <c r="T507" s="251"/>
      <c r="U507" s="251"/>
      <c r="V507" s="251"/>
      <c r="W507" s="251"/>
      <c r="X507" s="251"/>
    </row>
    <row r="508" spans="1:24" ht="3" customHeight="1" x14ac:dyDescent="0.2"/>
    <row r="509" spans="1:24" ht="15.75" x14ac:dyDescent="0.2">
      <c r="A509" s="252" t="str">
        <f>TEAMS!$D$3</f>
        <v>Tuesday Mens Mufti.</v>
      </c>
      <c r="B509" s="252"/>
      <c r="C509" s="252"/>
      <c r="D509" s="252"/>
      <c r="E509" s="252"/>
      <c r="F509" s="252"/>
      <c r="G509" s="252"/>
      <c r="H509" s="252"/>
      <c r="I509" s="252"/>
      <c r="J509" s="252"/>
      <c r="K509" s="252"/>
      <c r="L509" s="252"/>
      <c r="M509" s="252"/>
      <c r="N509" s="252"/>
      <c r="O509" s="252"/>
      <c r="P509" s="252"/>
      <c r="Q509" s="252"/>
      <c r="R509" s="252"/>
      <c r="S509" s="252"/>
      <c r="T509" s="252"/>
      <c r="U509" s="252"/>
      <c r="V509" s="252"/>
      <c r="W509" s="252"/>
      <c r="X509" s="252"/>
    </row>
    <row r="510" spans="1:24" ht="3" customHeight="1" x14ac:dyDescent="0.2"/>
    <row r="511" spans="1:24" ht="15.75" x14ac:dyDescent="0.25">
      <c r="C511" s="253" t="s">
        <v>2</v>
      </c>
      <c r="D511" s="253"/>
      <c r="E511" s="253"/>
      <c r="F511" s="253"/>
      <c r="G511" s="253"/>
      <c r="H511" s="3"/>
      <c r="I511" s="253" t="s">
        <v>1</v>
      </c>
      <c r="J511" s="253"/>
      <c r="K511" s="253"/>
      <c r="L511" s="253"/>
      <c r="M511" s="253"/>
      <c r="N511" s="253"/>
      <c r="O511" s="253"/>
      <c r="P511" s="253"/>
      <c r="Q511" s="253"/>
      <c r="R511" s="253"/>
      <c r="S511" s="253"/>
      <c r="T511" s="253"/>
      <c r="U511" s="253"/>
      <c r="V511" s="253"/>
      <c r="W511" s="253"/>
      <c r="X511" s="253"/>
    </row>
    <row r="512" spans="1:24" ht="3" customHeight="1" x14ac:dyDescent="0.2"/>
    <row r="513" spans="1:24" ht="17.25" customHeight="1" thickBot="1" x14ac:dyDescent="0.25">
      <c r="C513" s="254">
        <f>TEAMS!$O$7</f>
        <v>0</v>
      </c>
      <c r="D513" s="255"/>
      <c r="E513" s="255"/>
      <c r="F513" s="255"/>
      <c r="G513" s="256"/>
      <c r="I513" s="257">
        <f>TEAMS!$D$2</f>
        <v>40609</v>
      </c>
      <c r="J513" s="258"/>
      <c r="K513" s="258"/>
      <c r="L513" s="258"/>
      <c r="M513" s="258"/>
      <c r="N513" s="258"/>
      <c r="O513" s="258"/>
      <c r="P513" s="258"/>
      <c r="Q513" s="258"/>
      <c r="R513" s="258"/>
      <c r="S513" s="258"/>
      <c r="T513" s="258"/>
      <c r="U513" s="258"/>
      <c r="V513" s="258"/>
      <c r="W513" s="258"/>
      <c r="X513" s="259"/>
    </row>
    <row r="514" spans="1:24" ht="6.75" customHeight="1" thickTop="1" x14ac:dyDescent="0.2">
      <c r="A514" s="23"/>
      <c r="B514" s="24"/>
      <c r="W514" s="24"/>
    </row>
    <row r="515" spans="1:24" ht="20.45" customHeight="1" thickBot="1" x14ac:dyDescent="0.25">
      <c r="A515" s="260">
        <f>TEAMS!$N$8</f>
        <v>0</v>
      </c>
      <c r="B515" s="261"/>
      <c r="C515" s="261"/>
      <c r="D515" s="261"/>
      <c r="E515" s="261"/>
      <c r="F515" s="261"/>
      <c r="G515" s="261"/>
      <c r="H515" s="261"/>
      <c r="I515" s="261"/>
      <c r="J515" s="261"/>
      <c r="K515" s="261"/>
      <c r="L515" s="262"/>
      <c r="M515" s="263" t="s">
        <v>39</v>
      </c>
      <c r="N515" s="264"/>
      <c r="O515" s="265">
        <f>TEAMS!$P$8</f>
        <v>0</v>
      </c>
      <c r="P515" s="266"/>
      <c r="Q515" s="266"/>
      <c r="R515" s="266"/>
      <c r="S515" s="266"/>
      <c r="T515" s="266"/>
      <c r="U515" s="266"/>
      <c r="V515" s="266"/>
      <c r="W515" s="266"/>
      <c r="X515" s="267"/>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x14ac:dyDescent="0.25">
      <c r="A517" s="136"/>
      <c r="B517" s="137"/>
      <c r="C517" s="268">
        <f>TEAMS!$N$8</f>
        <v>0</v>
      </c>
      <c r="D517" s="269"/>
      <c r="E517" s="269"/>
      <c r="F517" s="269"/>
      <c r="G517" s="270"/>
      <c r="H517" s="268">
        <f>TEAMS!$P$8</f>
        <v>0</v>
      </c>
      <c r="I517" s="269"/>
      <c r="J517" s="269"/>
      <c r="K517" s="269"/>
      <c r="L517" s="270"/>
      <c r="M517" s="152"/>
      <c r="N517" s="153"/>
      <c r="O517" s="268">
        <f>TEAMS!$N$8</f>
        <v>0</v>
      </c>
      <c r="P517" s="269"/>
      <c r="Q517" s="269"/>
      <c r="R517" s="269"/>
      <c r="S517" s="270"/>
      <c r="T517" s="268">
        <f>TEAMS!$P$8</f>
        <v>0</v>
      </c>
      <c r="U517" s="269"/>
      <c r="V517" s="269"/>
      <c r="W517" s="269"/>
      <c r="X517" s="270"/>
    </row>
    <row r="518" spans="1:24" ht="13.5" customHeight="1" x14ac:dyDescent="0.25">
      <c r="A518" s="247" t="s">
        <v>15</v>
      </c>
      <c r="B518" s="247"/>
      <c r="C518" s="248" t="s">
        <v>13</v>
      </c>
      <c r="D518" s="249"/>
      <c r="E518" s="248" t="s">
        <v>14</v>
      </c>
      <c r="F518" s="250"/>
      <c r="G518" s="249"/>
      <c r="H518" s="248" t="s">
        <v>13</v>
      </c>
      <c r="I518" s="249"/>
      <c r="J518" s="248" t="s">
        <v>14</v>
      </c>
      <c r="K518" s="250"/>
      <c r="L518" s="249"/>
      <c r="M518" s="247" t="s">
        <v>15</v>
      </c>
      <c r="N518" s="247"/>
      <c r="O518" s="248" t="s">
        <v>13</v>
      </c>
      <c r="P518" s="249"/>
      <c r="Q518" s="248" t="s">
        <v>14</v>
      </c>
      <c r="R518" s="250"/>
      <c r="S518" s="249"/>
      <c r="T518" s="248" t="s">
        <v>13</v>
      </c>
      <c r="U518" s="249"/>
      <c r="V518" s="248" t="s">
        <v>14</v>
      </c>
      <c r="W518" s="250"/>
      <c r="X518" s="249"/>
    </row>
    <row r="519" spans="1:24" ht="17.25" customHeight="1" x14ac:dyDescent="0.2">
      <c r="A519" s="239">
        <v>1</v>
      </c>
      <c r="B519" s="240"/>
      <c r="C519" s="239"/>
      <c r="D519" s="240"/>
      <c r="E519" s="239"/>
      <c r="F519" s="241"/>
      <c r="G519" s="240"/>
      <c r="H519" s="239"/>
      <c r="I519" s="240"/>
      <c r="J519" s="239"/>
      <c r="K519" s="241"/>
      <c r="L519" s="240"/>
      <c r="M519" s="239">
        <v>8</v>
      </c>
      <c r="N519" s="240"/>
      <c r="O519" s="239"/>
      <c r="P519" s="240"/>
      <c r="Q519" s="239"/>
      <c r="R519" s="241"/>
      <c r="S519" s="240"/>
      <c r="T519" s="239"/>
      <c r="U519" s="240"/>
      <c r="V519" s="239"/>
      <c r="W519" s="241"/>
      <c r="X519" s="240"/>
    </row>
    <row r="520" spans="1:24" ht="17.25" customHeight="1" x14ac:dyDescent="0.2">
      <c r="A520" s="239">
        <v>2</v>
      </c>
      <c r="B520" s="240"/>
      <c r="C520" s="239"/>
      <c r="D520" s="240"/>
      <c r="E520" s="239"/>
      <c r="F520" s="241"/>
      <c r="G520" s="240"/>
      <c r="H520" s="239"/>
      <c r="I520" s="240"/>
      <c r="J520" s="239"/>
      <c r="K520" s="241"/>
      <c r="L520" s="240"/>
      <c r="M520" s="239">
        <v>9</v>
      </c>
      <c r="N520" s="240"/>
      <c r="O520" s="239"/>
      <c r="P520" s="240"/>
      <c r="Q520" s="239"/>
      <c r="R520" s="241"/>
      <c r="S520" s="240"/>
      <c r="T520" s="239"/>
      <c r="U520" s="240"/>
      <c r="V520" s="239"/>
      <c r="W520" s="241"/>
      <c r="X520" s="240"/>
    </row>
    <row r="521" spans="1:24" ht="17.25" customHeight="1" x14ac:dyDescent="0.2">
      <c r="A521" s="239">
        <v>3</v>
      </c>
      <c r="B521" s="240"/>
      <c r="C521" s="239"/>
      <c r="D521" s="240"/>
      <c r="E521" s="239"/>
      <c r="F521" s="241"/>
      <c r="G521" s="240"/>
      <c r="H521" s="239"/>
      <c r="I521" s="240"/>
      <c r="J521" s="239"/>
      <c r="K521" s="241"/>
      <c r="L521" s="240"/>
      <c r="M521" s="239">
        <v>10</v>
      </c>
      <c r="N521" s="240"/>
      <c r="O521" s="239"/>
      <c r="P521" s="240"/>
      <c r="Q521" s="239"/>
      <c r="R521" s="241"/>
      <c r="S521" s="240"/>
      <c r="T521" s="239"/>
      <c r="U521" s="240"/>
      <c r="V521" s="239"/>
      <c r="W521" s="241"/>
      <c r="X521" s="240"/>
    </row>
    <row r="522" spans="1:24" ht="17.25" customHeight="1" x14ac:dyDescent="0.2">
      <c r="A522" s="239">
        <v>4</v>
      </c>
      <c r="B522" s="240"/>
      <c r="C522" s="239"/>
      <c r="D522" s="240"/>
      <c r="E522" s="239"/>
      <c r="F522" s="241"/>
      <c r="G522" s="240"/>
      <c r="H522" s="239"/>
      <c r="I522" s="240"/>
      <c r="J522" s="239"/>
      <c r="K522" s="241"/>
      <c r="L522" s="240"/>
      <c r="M522" s="239">
        <v>11</v>
      </c>
      <c r="N522" s="240"/>
      <c r="O522" s="239"/>
      <c r="P522" s="240"/>
      <c r="Q522" s="239"/>
      <c r="R522" s="241"/>
      <c r="S522" s="240"/>
      <c r="T522" s="239"/>
      <c r="U522" s="240"/>
      <c r="V522" s="239"/>
      <c r="W522" s="241"/>
      <c r="X522" s="240"/>
    </row>
    <row r="523" spans="1:24" ht="17.25" customHeight="1" x14ac:dyDescent="0.2">
      <c r="A523" s="239">
        <v>5</v>
      </c>
      <c r="B523" s="240"/>
      <c r="C523" s="239"/>
      <c r="D523" s="240"/>
      <c r="E523" s="239"/>
      <c r="F523" s="241"/>
      <c r="G523" s="240"/>
      <c r="H523" s="239"/>
      <c r="I523" s="240"/>
      <c r="J523" s="239"/>
      <c r="K523" s="241"/>
      <c r="L523" s="240"/>
      <c r="M523" s="239">
        <v>12</v>
      </c>
      <c r="N523" s="240"/>
      <c r="O523" s="239"/>
      <c r="P523" s="240"/>
      <c r="Q523" s="239"/>
      <c r="R523" s="241"/>
      <c r="S523" s="240"/>
      <c r="T523" s="239"/>
      <c r="U523" s="240"/>
      <c r="V523" s="239"/>
      <c r="W523" s="241"/>
      <c r="X523" s="240"/>
    </row>
    <row r="524" spans="1:24" ht="17.25" customHeight="1" x14ac:dyDescent="0.2">
      <c r="A524" s="239">
        <v>6</v>
      </c>
      <c r="B524" s="240"/>
      <c r="C524" s="239"/>
      <c r="D524" s="240"/>
      <c r="E524" s="239"/>
      <c r="F524" s="241"/>
      <c r="G524" s="240"/>
      <c r="H524" s="239"/>
      <c r="I524" s="240"/>
      <c r="J524" s="239"/>
      <c r="K524" s="241"/>
      <c r="L524" s="240"/>
      <c r="M524" s="239">
        <v>13</v>
      </c>
      <c r="N524" s="240"/>
      <c r="O524" s="239"/>
      <c r="P524" s="240"/>
      <c r="Q524" s="239"/>
      <c r="R524" s="241"/>
      <c r="S524" s="240"/>
      <c r="T524" s="239"/>
      <c r="U524" s="240"/>
      <c r="V524" s="239"/>
      <c r="W524" s="241"/>
      <c r="X524" s="240"/>
    </row>
    <row r="525" spans="1:24" ht="17.25" customHeight="1" x14ac:dyDescent="0.2">
      <c r="A525" s="242">
        <v>7</v>
      </c>
      <c r="B525" s="242"/>
      <c r="C525" s="242"/>
      <c r="D525" s="242"/>
      <c r="E525" s="242"/>
      <c r="F525" s="242"/>
      <c r="G525" s="242"/>
      <c r="H525" s="242"/>
      <c r="I525" s="242"/>
      <c r="J525" s="242"/>
      <c r="K525" s="242"/>
      <c r="L525" s="242"/>
      <c r="M525" s="242">
        <v>14</v>
      </c>
      <c r="N525" s="242"/>
      <c r="O525" s="242"/>
      <c r="P525" s="242"/>
      <c r="Q525" s="242"/>
      <c r="R525" s="242"/>
      <c r="S525" s="242"/>
      <c r="T525" s="242"/>
      <c r="U525" s="242"/>
      <c r="V525" s="242"/>
      <c r="W525" s="242"/>
      <c r="X525" s="242"/>
    </row>
    <row r="526" spans="1:24" ht="15.75" customHeight="1" thickBot="1" x14ac:dyDescent="0.3">
      <c r="A526" s="138"/>
      <c r="B526" s="138"/>
      <c r="C526" s="245" t="s">
        <v>51</v>
      </c>
      <c r="D526" s="245"/>
      <c r="E526" s="245"/>
      <c r="F526" s="245"/>
      <c r="G526" s="245"/>
      <c r="H526" s="245"/>
      <c r="J526" s="246" t="s">
        <v>52</v>
      </c>
      <c r="K526" s="246"/>
      <c r="L526" s="246"/>
      <c r="M526" s="246"/>
      <c r="N526" s="246"/>
      <c r="O526" s="246"/>
      <c r="Q526" s="245" t="s">
        <v>51</v>
      </c>
      <c r="R526" s="245"/>
      <c r="S526" s="245"/>
      <c r="T526" s="245"/>
      <c r="U526" s="245"/>
      <c r="V526" s="245"/>
      <c r="W526" s="138"/>
      <c r="X526" s="138"/>
    </row>
    <row r="527" spans="1:24" ht="12" customHeight="1" thickTop="1" x14ac:dyDescent="0.2">
      <c r="A527" s="139"/>
      <c r="B527" s="139"/>
      <c r="C527" s="140"/>
      <c r="D527" s="141"/>
      <c r="E527" s="141"/>
      <c r="F527" s="141"/>
      <c r="G527" s="141"/>
      <c r="H527" s="142"/>
      <c r="J527" s="140"/>
      <c r="K527" s="141"/>
      <c r="L527" s="141"/>
      <c r="M527" s="141"/>
      <c r="N527" s="141"/>
      <c r="O527" s="142"/>
      <c r="Q527" s="140"/>
      <c r="R527" s="141"/>
      <c r="S527" s="141"/>
      <c r="T527" s="141"/>
      <c r="U527" s="141"/>
      <c r="V527" s="142"/>
      <c r="W527" s="139"/>
      <c r="X527" s="139"/>
    </row>
    <row r="528" spans="1:24" ht="15.75" customHeight="1" thickBot="1" x14ac:dyDescent="0.25">
      <c r="A528" s="139"/>
      <c r="B528" s="139"/>
      <c r="C528" s="143"/>
      <c r="D528" s="144"/>
      <c r="E528" s="144"/>
      <c r="F528" s="144"/>
      <c r="G528" s="144"/>
      <c r="H528" s="145"/>
      <c r="J528" s="143"/>
      <c r="K528" s="144"/>
      <c r="L528" s="144"/>
      <c r="M528" s="144"/>
      <c r="N528" s="144"/>
      <c r="O528" s="145"/>
      <c r="Q528" s="143"/>
      <c r="R528" s="144"/>
      <c r="S528" s="144"/>
      <c r="T528" s="144"/>
      <c r="U528" s="144"/>
      <c r="V528" s="145"/>
      <c r="W528" s="139"/>
      <c r="X528" s="139"/>
    </row>
    <row r="529" spans="1:24" ht="44.25" customHeight="1" thickTop="1" x14ac:dyDescent="0.2">
      <c r="A529" s="243" t="s">
        <v>10</v>
      </c>
      <c r="B529" s="244"/>
      <c r="C529" s="244"/>
      <c r="D529" s="244"/>
      <c r="E529" s="244"/>
      <c r="F529" s="244"/>
      <c r="G529" s="244"/>
      <c r="H529" s="244"/>
      <c r="I529" s="244"/>
      <c r="J529" s="244"/>
      <c r="K529" s="244"/>
      <c r="L529" s="244"/>
      <c r="M529" s="146"/>
      <c r="N529" s="146"/>
      <c r="O529" s="243" t="s">
        <v>10</v>
      </c>
      <c r="P529" s="243"/>
      <c r="Q529" s="243"/>
      <c r="R529" s="243"/>
      <c r="S529" s="243"/>
      <c r="T529" s="243"/>
      <c r="U529" s="243"/>
      <c r="V529" s="243"/>
      <c r="W529" s="243"/>
      <c r="X529" s="243"/>
    </row>
    <row r="530" spans="1:24" ht="18" x14ac:dyDescent="0.2">
      <c r="A530" s="251" t="str">
        <f>TEAMS!$D$1</f>
        <v>CLUB NAME</v>
      </c>
      <c r="B530" s="251"/>
      <c r="C530" s="251"/>
      <c r="D530" s="251"/>
      <c r="E530" s="251"/>
      <c r="F530" s="251"/>
      <c r="G530" s="251"/>
      <c r="H530" s="251"/>
      <c r="I530" s="251"/>
      <c r="J530" s="251"/>
      <c r="K530" s="251"/>
      <c r="L530" s="251"/>
      <c r="M530" s="251"/>
      <c r="N530" s="251"/>
      <c r="O530" s="251"/>
      <c r="P530" s="251"/>
      <c r="Q530" s="251"/>
      <c r="R530" s="251"/>
      <c r="S530" s="251"/>
      <c r="T530" s="251"/>
      <c r="U530" s="251"/>
      <c r="V530" s="251"/>
      <c r="W530" s="251"/>
      <c r="X530" s="251"/>
    </row>
    <row r="531" spans="1:24" ht="3" customHeight="1" x14ac:dyDescent="0.2"/>
    <row r="532" spans="1:24" ht="15.75" x14ac:dyDescent="0.2">
      <c r="A532" s="252" t="str">
        <f>TEAMS!$D$3</f>
        <v>Tuesday Mens Mufti.</v>
      </c>
      <c r="B532" s="252"/>
      <c r="C532" s="252"/>
      <c r="D532" s="252"/>
      <c r="E532" s="252"/>
      <c r="F532" s="252"/>
      <c r="G532" s="252"/>
      <c r="H532" s="252"/>
      <c r="I532" s="252"/>
      <c r="J532" s="252"/>
      <c r="K532" s="252"/>
      <c r="L532" s="252"/>
      <c r="M532" s="252"/>
      <c r="N532" s="252"/>
      <c r="O532" s="252"/>
      <c r="P532" s="252"/>
      <c r="Q532" s="252"/>
      <c r="R532" s="252"/>
      <c r="S532" s="252"/>
      <c r="T532" s="252"/>
      <c r="U532" s="252"/>
      <c r="V532" s="252"/>
      <c r="W532" s="252"/>
      <c r="X532" s="252"/>
    </row>
    <row r="533" spans="1:24" ht="3" customHeight="1" x14ac:dyDescent="0.2"/>
    <row r="534" spans="1:24" ht="15.75" x14ac:dyDescent="0.25">
      <c r="C534" s="253" t="s">
        <v>2</v>
      </c>
      <c r="D534" s="253"/>
      <c r="E534" s="253"/>
      <c r="F534" s="253"/>
      <c r="G534" s="253"/>
      <c r="H534" s="3"/>
      <c r="I534" s="253" t="s">
        <v>1</v>
      </c>
      <c r="J534" s="253"/>
      <c r="K534" s="253"/>
      <c r="L534" s="253"/>
      <c r="M534" s="253"/>
      <c r="N534" s="253"/>
      <c r="O534" s="253"/>
      <c r="P534" s="253"/>
      <c r="Q534" s="253"/>
      <c r="R534" s="253"/>
      <c r="S534" s="253"/>
      <c r="T534" s="253"/>
      <c r="U534" s="253"/>
      <c r="V534" s="253"/>
      <c r="W534" s="253"/>
      <c r="X534" s="253"/>
    </row>
    <row r="535" spans="1:24" ht="3" customHeight="1" x14ac:dyDescent="0.2"/>
    <row r="536" spans="1:24" ht="17.25" customHeight="1" thickBot="1" x14ac:dyDescent="0.25">
      <c r="C536" s="254">
        <f>TEAMS!$O$9</f>
        <v>0</v>
      </c>
      <c r="D536" s="255"/>
      <c r="E536" s="255"/>
      <c r="F536" s="255"/>
      <c r="G536" s="256"/>
      <c r="I536" s="257">
        <f>TEAMS!$D$2</f>
        <v>40609</v>
      </c>
      <c r="J536" s="258"/>
      <c r="K536" s="258"/>
      <c r="L536" s="258"/>
      <c r="M536" s="258"/>
      <c r="N536" s="258"/>
      <c r="O536" s="258"/>
      <c r="P536" s="258"/>
      <c r="Q536" s="258"/>
      <c r="R536" s="258"/>
      <c r="S536" s="258"/>
      <c r="T536" s="258"/>
      <c r="U536" s="258"/>
      <c r="V536" s="258"/>
      <c r="W536" s="258"/>
      <c r="X536" s="259"/>
    </row>
    <row r="537" spans="1:24" ht="6.75" customHeight="1" thickTop="1" x14ac:dyDescent="0.2">
      <c r="A537" s="23"/>
      <c r="B537" s="24"/>
      <c r="W537" s="24"/>
    </row>
    <row r="538" spans="1:24" ht="20.45" customHeight="1" thickBot="1" x14ac:dyDescent="0.25">
      <c r="A538" s="260">
        <f>TEAMS!$N$10</f>
        <v>0</v>
      </c>
      <c r="B538" s="261"/>
      <c r="C538" s="261"/>
      <c r="D538" s="261"/>
      <c r="E538" s="261"/>
      <c r="F538" s="261"/>
      <c r="G538" s="261"/>
      <c r="H538" s="261"/>
      <c r="I538" s="261"/>
      <c r="J538" s="261"/>
      <c r="K538" s="261"/>
      <c r="L538" s="262"/>
      <c r="M538" s="263" t="s">
        <v>39</v>
      </c>
      <c r="N538" s="264"/>
      <c r="O538" s="265">
        <f>TEAMS!$P$10</f>
        <v>0</v>
      </c>
      <c r="P538" s="266"/>
      <c r="Q538" s="266"/>
      <c r="R538" s="266"/>
      <c r="S538" s="266"/>
      <c r="T538" s="266"/>
      <c r="U538" s="266"/>
      <c r="V538" s="266"/>
      <c r="W538" s="266"/>
      <c r="X538" s="267"/>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x14ac:dyDescent="0.25">
      <c r="A540" s="136"/>
      <c r="B540" s="137"/>
      <c r="C540" s="268">
        <f>TEAMS!$N$10</f>
        <v>0</v>
      </c>
      <c r="D540" s="269"/>
      <c r="E540" s="269"/>
      <c r="F540" s="269"/>
      <c r="G540" s="270"/>
      <c r="H540" s="268">
        <f>TEAMS!$P$10</f>
        <v>0</v>
      </c>
      <c r="I540" s="269"/>
      <c r="J540" s="269"/>
      <c r="K540" s="269"/>
      <c r="L540" s="270"/>
      <c r="M540" s="152"/>
      <c r="N540" s="153"/>
      <c r="O540" s="268">
        <f>TEAMS!$N$10</f>
        <v>0</v>
      </c>
      <c r="P540" s="269"/>
      <c r="Q540" s="269"/>
      <c r="R540" s="269"/>
      <c r="S540" s="270"/>
      <c r="T540" s="268">
        <f>TEAMS!$P$10</f>
        <v>0</v>
      </c>
      <c r="U540" s="269"/>
      <c r="V540" s="269"/>
      <c r="W540" s="269"/>
      <c r="X540" s="270"/>
    </row>
    <row r="541" spans="1:24" ht="13.5" customHeight="1" x14ac:dyDescent="0.25">
      <c r="A541" s="247" t="s">
        <v>15</v>
      </c>
      <c r="B541" s="247"/>
      <c r="C541" s="248" t="s">
        <v>13</v>
      </c>
      <c r="D541" s="249"/>
      <c r="E541" s="248" t="s">
        <v>14</v>
      </c>
      <c r="F541" s="250"/>
      <c r="G541" s="249"/>
      <c r="H541" s="248" t="s">
        <v>13</v>
      </c>
      <c r="I541" s="249"/>
      <c r="J541" s="248" t="s">
        <v>14</v>
      </c>
      <c r="K541" s="250"/>
      <c r="L541" s="249"/>
      <c r="M541" s="247" t="s">
        <v>15</v>
      </c>
      <c r="N541" s="247"/>
      <c r="O541" s="248" t="s">
        <v>13</v>
      </c>
      <c r="P541" s="249"/>
      <c r="Q541" s="248" t="s">
        <v>14</v>
      </c>
      <c r="R541" s="250"/>
      <c r="S541" s="249"/>
      <c r="T541" s="248" t="s">
        <v>13</v>
      </c>
      <c r="U541" s="249"/>
      <c r="V541" s="248" t="s">
        <v>14</v>
      </c>
      <c r="W541" s="250"/>
      <c r="X541" s="249"/>
    </row>
    <row r="542" spans="1:24" ht="17.25" customHeight="1" x14ac:dyDescent="0.2">
      <c r="A542" s="239">
        <v>1</v>
      </c>
      <c r="B542" s="240"/>
      <c r="C542" s="239"/>
      <c r="D542" s="240"/>
      <c r="E542" s="239"/>
      <c r="F542" s="241"/>
      <c r="G542" s="240"/>
      <c r="H542" s="239"/>
      <c r="I542" s="240"/>
      <c r="J542" s="239"/>
      <c r="K542" s="241"/>
      <c r="L542" s="240"/>
      <c r="M542" s="239">
        <v>8</v>
      </c>
      <c r="N542" s="240"/>
      <c r="O542" s="239"/>
      <c r="P542" s="240"/>
      <c r="Q542" s="239"/>
      <c r="R542" s="241"/>
      <c r="S542" s="240"/>
      <c r="T542" s="239"/>
      <c r="U542" s="240"/>
      <c r="V542" s="239"/>
      <c r="W542" s="241"/>
      <c r="X542" s="240"/>
    </row>
    <row r="543" spans="1:24" ht="17.25" customHeight="1" x14ac:dyDescent="0.2">
      <c r="A543" s="239">
        <v>2</v>
      </c>
      <c r="B543" s="240"/>
      <c r="C543" s="239"/>
      <c r="D543" s="240"/>
      <c r="E543" s="239"/>
      <c r="F543" s="241"/>
      <c r="G543" s="240"/>
      <c r="H543" s="239"/>
      <c r="I543" s="240"/>
      <c r="J543" s="239"/>
      <c r="K543" s="241"/>
      <c r="L543" s="240"/>
      <c r="M543" s="239">
        <v>9</v>
      </c>
      <c r="N543" s="240"/>
      <c r="O543" s="239"/>
      <c r="P543" s="240"/>
      <c r="Q543" s="239"/>
      <c r="R543" s="241"/>
      <c r="S543" s="240"/>
      <c r="T543" s="239"/>
      <c r="U543" s="240"/>
      <c r="V543" s="239"/>
      <c r="W543" s="241"/>
      <c r="X543" s="240"/>
    </row>
    <row r="544" spans="1:24" ht="17.25" customHeight="1" x14ac:dyDescent="0.2">
      <c r="A544" s="239">
        <v>3</v>
      </c>
      <c r="B544" s="240"/>
      <c r="C544" s="239"/>
      <c r="D544" s="240"/>
      <c r="E544" s="239"/>
      <c r="F544" s="241"/>
      <c r="G544" s="240"/>
      <c r="H544" s="239"/>
      <c r="I544" s="240"/>
      <c r="J544" s="239"/>
      <c r="K544" s="241"/>
      <c r="L544" s="240"/>
      <c r="M544" s="239">
        <v>10</v>
      </c>
      <c r="N544" s="240"/>
      <c r="O544" s="239"/>
      <c r="P544" s="240"/>
      <c r="Q544" s="239"/>
      <c r="R544" s="241"/>
      <c r="S544" s="240"/>
      <c r="T544" s="239"/>
      <c r="U544" s="240"/>
      <c r="V544" s="239"/>
      <c r="W544" s="241"/>
      <c r="X544" s="240"/>
    </row>
    <row r="545" spans="1:24" ht="17.25" customHeight="1" x14ac:dyDescent="0.2">
      <c r="A545" s="239">
        <v>4</v>
      </c>
      <c r="B545" s="240"/>
      <c r="C545" s="239"/>
      <c r="D545" s="240"/>
      <c r="E545" s="239"/>
      <c r="F545" s="241"/>
      <c r="G545" s="240"/>
      <c r="H545" s="239"/>
      <c r="I545" s="240"/>
      <c r="J545" s="239"/>
      <c r="K545" s="241"/>
      <c r="L545" s="240"/>
      <c r="M545" s="239">
        <v>11</v>
      </c>
      <c r="N545" s="240"/>
      <c r="O545" s="239"/>
      <c r="P545" s="240"/>
      <c r="Q545" s="239"/>
      <c r="R545" s="241"/>
      <c r="S545" s="240"/>
      <c r="T545" s="239"/>
      <c r="U545" s="240"/>
      <c r="V545" s="239"/>
      <c r="W545" s="241"/>
      <c r="X545" s="240"/>
    </row>
    <row r="546" spans="1:24" ht="17.25" customHeight="1" x14ac:dyDescent="0.2">
      <c r="A546" s="239">
        <v>5</v>
      </c>
      <c r="B546" s="240"/>
      <c r="C546" s="239"/>
      <c r="D546" s="240"/>
      <c r="E546" s="239"/>
      <c r="F546" s="241"/>
      <c r="G546" s="240"/>
      <c r="H546" s="239"/>
      <c r="I546" s="240"/>
      <c r="J546" s="239"/>
      <c r="K546" s="241"/>
      <c r="L546" s="240"/>
      <c r="M546" s="239">
        <v>12</v>
      </c>
      <c r="N546" s="240"/>
      <c r="O546" s="239"/>
      <c r="P546" s="240"/>
      <c r="Q546" s="239"/>
      <c r="R546" s="241"/>
      <c r="S546" s="240"/>
      <c r="T546" s="239"/>
      <c r="U546" s="240"/>
      <c r="V546" s="239"/>
      <c r="W546" s="241"/>
      <c r="X546" s="240"/>
    </row>
    <row r="547" spans="1:24" ht="17.25" customHeight="1" x14ac:dyDescent="0.2">
      <c r="A547" s="239">
        <v>6</v>
      </c>
      <c r="B547" s="240"/>
      <c r="C547" s="239"/>
      <c r="D547" s="240"/>
      <c r="E547" s="239"/>
      <c r="F547" s="241"/>
      <c r="G547" s="240"/>
      <c r="H547" s="239"/>
      <c r="I547" s="240"/>
      <c r="J547" s="239"/>
      <c r="K547" s="241"/>
      <c r="L547" s="240"/>
      <c r="M547" s="239">
        <v>13</v>
      </c>
      <c r="N547" s="240"/>
      <c r="O547" s="239"/>
      <c r="P547" s="240"/>
      <c r="Q547" s="239"/>
      <c r="R547" s="241"/>
      <c r="S547" s="240"/>
      <c r="T547" s="239"/>
      <c r="U547" s="240"/>
      <c r="V547" s="239"/>
      <c r="W547" s="241"/>
      <c r="X547" s="240"/>
    </row>
    <row r="548" spans="1:24" ht="17.25" customHeight="1" x14ac:dyDescent="0.2">
      <c r="A548" s="242">
        <v>7</v>
      </c>
      <c r="B548" s="242"/>
      <c r="C548" s="242"/>
      <c r="D548" s="242"/>
      <c r="E548" s="242"/>
      <c r="F548" s="242"/>
      <c r="G548" s="242"/>
      <c r="H548" s="242"/>
      <c r="I548" s="242"/>
      <c r="J548" s="242"/>
      <c r="K548" s="242"/>
      <c r="L548" s="242"/>
      <c r="M548" s="242">
        <v>14</v>
      </c>
      <c r="N548" s="242"/>
      <c r="O548" s="242"/>
      <c r="P548" s="242"/>
      <c r="Q548" s="242"/>
      <c r="R548" s="242"/>
      <c r="S548" s="242"/>
      <c r="T548" s="242"/>
      <c r="U548" s="242"/>
      <c r="V548" s="242"/>
      <c r="W548" s="242"/>
      <c r="X548" s="242"/>
    </row>
    <row r="549" spans="1:24" ht="15.75" customHeight="1" thickBot="1" x14ac:dyDescent="0.3">
      <c r="A549" s="138"/>
      <c r="B549" s="138"/>
      <c r="C549" s="245" t="s">
        <v>51</v>
      </c>
      <c r="D549" s="245"/>
      <c r="E549" s="245"/>
      <c r="F549" s="245"/>
      <c r="G549" s="245"/>
      <c r="H549" s="245"/>
      <c r="J549" s="246" t="s">
        <v>52</v>
      </c>
      <c r="K549" s="246"/>
      <c r="L549" s="246"/>
      <c r="M549" s="246"/>
      <c r="N549" s="246"/>
      <c r="O549" s="246"/>
      <c r="Q549" s="245" t="s">
        <v>51</v>
      </c>
      <c r="R549" s="245"/>
      <c r="S549" s="245"/>
      <c r="T549" s="245"/>
      <c r="U549" s="245"/>
      <c r="V549" s="245"/>
      <c r="W549" s="138"/>
      <c r="X549" s="138"/>
    </row>
    <row r="550" spans="1:24" ht="12" customHeight="1" thickTop="1" x14ac:dyDescent="0.2">
      <c r="A550" s="139"/>
      <c r="B550" s="139"/>
      <c r="C550" s="140"/>
      <c r="D550" s="141"/>
      <c r="E550" s="141"/>
      <c r="F550" s="141"/>
      <c r="G550" s="141"/>
      <c r="H550" s="142"/>
      <c r="J550" s="140"/>
      <c r="K550" s="141"/>
      <c r="L550" s="141"/>
      <c r="M550" s="141"/>
      <c r="N550" s="141"/>
      <c r="O550" s="142"/>
      <c r="Q550" s="140"/>
      <c r="R550" s="141"/>
      <c r="S550" s="141"/>
      <c r="T550" s="141"/>
      <c r="U550" s="141"/>
      <c r="V550" s="142"/>
      <c r="W550" s="139"/>
      <c r="X550" s="139"/>
    </row>
    <row r="551" spans="1:24" ht="15.75" customHeight="1" thickBot="1" x14ac:dyDescent="0.25">
      <c r="A551" s="139"/>
      <c r="B551" s="139"/>
      <c r="C551" s="143"/>
      <c r="D551" s="144"/>
      <c r="E551" s="144"/>
      <c r="F551" s="144"/>
      <c r="G551" s="144"/>
      <c r="H551" s="145"/>
      <c r="J551" s="143"/>
      <c r="K551" s="144"/>
      <c r="L551" s="144"/>
      <c r="M551" s="144"/>
      <c r="N551" s="144"/>
      <c r="O551" s="145"/>
      <c r="Q551" s="143"/>
      <c r="R551" s="144"/>
      <c r="S551" s="144"/>
      <c r="T551" s="144"/>
      <c r="U551" s="144"/>
      <c r="V551" s="145"/>
      <c r="W551" s="139"/>
      <c r="X551" s="139"/>
    </row>
    <row r="552" spans="1:24" ht="44.25" customHeight="1" thickTop="1" x14ac:dyDescent="0.2">
      <c r="A552" s="243" t="s">
        <v>10</v>
      </c>
      <c r="B552" s="244"/>
      <c r="C552" s="244"/>
      <c r="D552" s="244"/>
      <c r="E552" s="244"/>
      <c r="F552" s="244"/>
      <c r="G552" s="244"/>
      <c r="H552" s="244"/>
      <c r="I552" s="244"/>
      <c r="J552" s="244"/>
      <c r="K552" s="244"/>
      <c r="L552" s="244"/>
      <c r="M552" s="146"/>
      <c r="N552" s="146"/>
      <c r="O552" s="243" t="s">
        <v>10</v>
      </c>
      <c r="P552" s="243"/>
      <c r="Q552" s="243"/>
      <c r="R552" s="243"/>
      <c r="S552" s="243"/>
      <c r="T552" s="243"/>
      <c r="U552" s="243"/>
      <c r="V552" s="243"/>
      <c r="W552" s="243"/>
      <c r="X552" s="243"/>
    </row>
    <row r="553" spans="1:24" ht="18" x14ac:dyDescent="0.2">
      <c r="A553" s="251" t="str">
        <f>TEAMS!$D$1</f>
        <v>CLUB NAME</v>
      </c>
      <c r="B553" s="251"/>
      <c r="C553" s="251"/>
      <c r="D553" s="251"/>
      <c r="E553" s="251"/>
      <c r="F553" s="251"/>
      <c r="G553" s="251"/>
      <c r="H553" s="251"/>
      <c r="I553" s="251"/>
      <c r="J553" s="251"/>
      <c r="K553" s="251"/>
      <c r="L553" s="251"/>
      <c r="M553" s="251"/>
      <c r="N553" s="251"/>
      <c r="O553" s="251"/>
      <c r="P553" s="251"/>
      <c r="Q553" s="251"/>
      <c r="R553" s="251"/>
      <c r="S553" s="251"/>
      <c r="T553" s="251"/>
      <c r="U553" s="251"/>
      <c r="V553" s="251"/>
      <c r="W553" s="251"/>
      <c r="X553" s="251"/>
    </row>
    <row r="554" spans="1:24" ht="3" customHeight="1" x14ac:dyDescent="0.2"/>
    <row r="555" spans="1:24" ht="15.75" x14ac:dyDescent="0.2">
      <c r="A555" s="252" t="str">
        <f>TEAMS!$D$3</f>
        <v>Tuesday Mens Mufti.</v>
      </c>
      <c r="B555" s="252"/>
      <c r="C555" s="252"/>
      <c r="D555" s="252"/>
      <c r="E555" s="252"/>
      <c r="F555" s="252"/>
      <c r="G555" s="252"/>
      <c r="H555" s="252"/>
      <c r="I555" s="252"/>
      <c r="J555" s="252"/>
      <c r="K555" s="252"/>
      <c r="L555" s="252"/>
      <c r="M555" s="252"/>
      <c r="N555" s="252"/>
      <c r="O555" s="252"/>
      <c r="P555" s="252"/>
      <c r="Q555" s="252"/>
      <c r="R555" s="252"/>
      <c r="S555" s="252"/>
      <c r="T555" s="252"/>
      <c r="U555" s="252"/>
      <c r="V555" s="252"/>
      <c r="W555" s="252"/>
      <c r="X555" s="252"/>
    </row>
    <row r="556" spans="1:24" ht="3" customHeight="1" x14ac:dyDescent="0.2"/>
    <row r="557" spans="1:24" ht="15.75" x14ac:dyDescent="0.25">
      <c r="C557" s="253" t="s">
        <v>2</v>
      </c>
      <c r="D557" s="253"/>
      <c r="E557" s="253"/>
      <c r="F557" s="253"/>
      <c r="G557" s="253"/>
      <c r="H557" s="3"/>
      <c r="I557" s="253" t="s">
        <v>1</v>
      </c>
      <c r="J557" s="253"/>
      <c r="K557" s="253"/>
      <c r="L557" s="253"/>
      <c r="M557" s="253"/>
      <c r="N557" s="253"/>
      <c r="O557" s="253"/>
      <c r="P557" s="253"/>
      <c r="Q557" s="253"/>
      <c r="R557" s="253"/>
      <c r="S557" s="253"/>
      <c r="T557" s="253"/>
      <c r="U557" s="253"/>
      <c r="V557" s="253"/>
      <c r="W557" s="253"/>
      <c r="X557" s="253"/>
    </row>
    <row r="558" spans="1:24" ht="3" customHeight="1" x14ac:dyDescent="0.2"/>
    <row r="559" spans="1:24" ht="17.25" customHeight="1" thickBot="1" x14ac:dyDescent="0.25">
      <c r="C559" s="254">
        <f>TEAMS!$O$11</f>
        <v>0</v>
      </c>
      <c r="D559" s="255"/>
      <c r="E559" s="255"/>
      <c r="F559" s="255"/>
      <c r="G559" s="256"/>
      <c r="I559" s="257">
        <f>TEAMS!$D$2</f>
        <v>40609</v>
      </c>
      <c r="J559" s="258"/>
      <c r="K559" s="258"/>
      <c r="L559" s="258"/>
      <c r="M559" s="258"/>
      <c r="N559" s="258"/>
      <c r="O559" s="258"/>
      <c r="P559" s="258"/>
      <c r="Q559" s="258"/>
      <c r="R559" s="258"/>
      <c r="S559" s="258"/>
      <c r="T559" s="258"/>
      <c r="U559" s="258"/>
      <c r="V559" s="258"/>
      <c r="W559" s="258"/>
      <c r="X559" s="259"/>
    </row>
    <row r="560" spans="1:24" ht="6.75" customHeight="1" thickTop="1" x14ac:dyDescent="0.2">
      <c r="A560" s="23"/>
      <c r="B560" s="24"/>
      <c r="W560" s="24"/>
    </row>
    <row r="561" spans="1:24" ht="20.45" customHeight="1" thickBot="1" x14ac:dyDescent="0.25">
      <c r="A561" s="260">
        <f>TEAMS!$N$12</f>
        <v>0</v>
      </c>
      <c r="B561" s="261"/>
      <c r="C561" s="261"/>
      <c r="D561" s="261"/>
      <c r="E561" s="261"/>
      <c r="F561" s="261"/>
      <c r="G561" s="261"/>
      <c r="H561" s="261"/>
      <c r="I561" s="261"/>
      <c r="J561" s="261"/>
      <c r="K561" s="261"/>
      <c r="L561" s="262"/>
      <c r="M561" s="263" t="s">
        <v>39</v>
      </c>
      <c r="N561" s="264"/>
      <c r="O561" s="265">
        <f>TEAMS!$P$12</f>
        <v>0</v>
      </c>
      <c r="P561" s="266"/>
      <c r="Q561" s="266"/>
      <c r="R561" s="266"/>
      <c r="S561" s="266"/>
      <c r="T561" s="266"/>
      <c r="U561" s="266"/>
      <c r="V561" s="266"/>
      <c r="W561" s="266"/>
      <c r="X561" s="267"/>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x14ac:dyDescent="0.25">
      <c r="A563" s="136"/>
      <c r="B563" s="137"/>
      <c r="C563" s="268">
        <f>TEAMS!$N$12</f>
        <v>0</v>
      </c>
      <c r="D563" s="269"/>
      <c r="E563" s="269"/>
      <c r="F563" s="269"/>
      <c r="G563" s="270"/>
      <c r="H563" s="268">
        <f>TEAMS!$P$12</f>
        <v>0</v>
      </c>
      <c r="I563" s="269"/>
      <c r="J563" s="269"/>
      <c r="K563" s="269"/>
      <c r="L563" s="270"/>
      <c r="M563" s="152"/>
      <c r="N563" s="153"/>
      <c r="O563" s="268">
        <f>TEAMS!$N$12</f>
        <v>0</v>
      </c>
      <c r="P563" s="269"/>
      <c r="Q563" s="269"/>
      <c r="R563" s="269"/>
      <c r="S563" s="270"/>
      <c r="T563" s="268">
        <f>TEAMS!$P$12</f>
        <v>0</v>
      </c>
      <c r="U563" s="269"/>
      <c r="V563" s="269"/>
      <c r="W563" s="269"/>
      <c r="X563" s="270"/>
    </row>
    <row r="564" spans="1:24" ht="13.5" customHeight="1" x14ac:dyDescent="0.25">
      <c r="A564" s="247" t="s">
        <v>15</v>
      </c>
      <c r="B564" s="247"/>
      <c r="C564" s="248" t="s">
        <v>13</v>
      </c>
      <c r="D564" s="249"/>
      <c r="E564" s="248" t="s">
        <v>14</v>
      </c>
      <c r="F564" s="250"/>
      <c r="G564" s="249"/>
      <c r="H564" s="248" t="s">
        <v>13</v>
      </c>
      <c r="I564" s="249"/>
      <c r="J564" s="248" t="s">
        <v>14</v>
      </c>
      <c r="K564" s="250"/>
      <c r="L564" s="249"/>
      <c r="M564" s="247" t="s">
        <v>15</v>
      </c>
      <c r="N564" s="247"/>
      <c r="O564" s="248" t="s">
        <v>13</v>
      </c>
      <c r="P564" s="249"/>
      <c r="Q564" s="248" t="s">
        <v>14</v>
      </c>
      <c r="R564" s="250"/>
      <c r="S564" s="249"/>
      <c r="T564" s="248" t="s">
        <v>13</v>
      </c>
      <c r="U564" s="249"/>
      <c r="V564" s="248" t="s">
        <v>14</v>
      </c>
      <c r="W564" s="250"/>
      <c r="X564" s="249"/>
    </row>
    <row r="565" spans="1:24" ht="17.25" customHeight="1" x14ac:dyDescent="0.2">
      <c r="A565" s="239">
        <v>1</v>
      </c>
      <c r="B565" s="240"/>
      <c r="C565" s="239"/>
      <c r="D565" s="240"/>
      <c r="E565" s="239"/>
      <c r="F565" s="241"/>
      <c r="G565" s="240"/>
      <c r="H565" s="239"/>
      <c r="I565" s="240"/>
      <c r="J565" s="239"/>
      <c r="K565" s="241"/>
      <c r="L565" s="240"/>
      <c r="M565" s="239">
        <v>8</v>
      </c>
      <c r="N565" s="240"/>
      <c r="O565" s="239"/>
      <c r="P565" s="240"/>
      <c r="Q565" s="239"/>
      <c r="R565" s="241"/>
      <c r="S565" s="240"/>
      <c r="T565" s="239"/>
      <c r="U565" s="240"/>
      <c r="V565" s="239"/>
      <c r="W565" s="241"/>
      <c r="X565" s="240"/>
    </row>
    <row r="566" spans="1:24" ht="17.25" customHeight="1" x14ac:dyDescent="0.2">
      <c r="A566" s="239">
        <v>2</v>
      </c>
      <c r="B566" s="240"/>
      <c r="C566" s="239"/>
      <c r="D566" s="240"/>
      <c r="E566" s="239"/>
      <c r="F566" s="241"/>
      <c r="G566" s="240"/>
      <c r="H566" s="239"/>
      <c r="I566" s="240"/>
      <c r="J566" s="239"/>
      <c r="K566" s="241"/>
      <c r="L566" s="240"/>
      <c r="M566" s="239">
        <v>9</v>
      </c>
      <c r="N566" s="240"/>
      <c r="O566" s="239"/>
      <c r="P566" s="240"/>
      <c r="Q566" s="239"/>
      <c r="R566" s="241"/>
      <c r="S566" s="240"/>
      <c r="T566" s="239"/>
      <c r="U566" s="240"/>
      <c r="V566" s="239"/>
      <c r="W566" s="241"/>
      <c r="X566" s="240"/>
    </row>
    <row r="567" spans="1:24" ht="17.25" customHeight="1" x14ac:dyDescent="0.2">
      <c r="A567" s="239">
        <v>3</v>
      </c>
      <c r="B567" s="240"/>
      <c r="C567" s="239"/>
      <c r="D567" s="240"/>
      <c r="E567" s="239"/>
      <c r="F567" s="241"/>
      <c r="G567" s="240"/>
      <c r="H567" s="239"/>
      <c r="I567" s="240"/>
      <c r="J567" s="239"/>
      <c r="K567" s="241"/>
      <c r="L567" s="240"/>
      <c r="M567" s="239">
        <v>10</v>
      </c>
      <c r="N567" s="240"/>
      <c r="O567" s="239"/>
      <c r="P567" s="240"/>
      <c r="Q567" s="239"/>
      <c r="R567" s="241"/>
      <c r="S567" s="240"/>
      <c r="T567" s="239"/>
      <c r="U567" s="240"/>
      <c r="V567" s="239"/>
      <c r="W567" s="241"/>
      <c r="X567" s="240"/>
    </row>
    <row r="568" spans="1:24" ht="17.25" customHeight="1" x14ac:dyDescent="0.2">
      <c r="A568" s="239">
        <v>4</v>
      </c>
      <c r="B568" s="240"/>
      <c r="C568" s="239"/>
      <c r="D568" s="240"/>
      <c r="E568" s="239"/>
      <c r="F568" s="241"/>
      <c r="G568" s="240"/>
      <c r="H568" s="239"/>
      <c r="I568" s="240"/>
      <c r="J568" s="239"/>
      <c r="K568" s="241"/>
      <c r="L568" s="240"/>
      <c r="M568" s="239">
        <v>11</v>
      </c>
      <c r="N568" s="240"/>
      <c r="O568" s="239"/>
      <c r="P568" s="240"/>
      <c r="Q568" s="239"/>
      <c r="R568" s="241"/>
      <c r="S568" s="240"/>
      <c r="T568" s="239"/>
      <c r="U568" s="240"/>
      <c r="V568" s="239"/>
      <c r="W568" s="241"/>
      <c r="X568" s="240"/>
    </row>
    <row r="569" spans="1:24" ht="17.25" customHeight="1" x14ac:dyDescent="0.2">
      <c r="A569" s="239">
        <v>5</v>
      </c>
      <c r="B569" s="240"/>
      <c r="C569" s="239"/>
      <c r="D569" s="240"/>
      <c r="E569" s="239"/>
      <c r="F569" s="241"/>
      <c r="G569" s="240"/>
      <c r="H569" s="239"/>
      <c r="I569" s="240"/>
      <c r="J569" s="239"/>
      <c r="K569" s="241"/>
      <c r="L569" s="240"/>
      <c r="M569" s="239">
        <v>12</v>
      </c>
      <c r="N569" s="240"/>
      <c r="O569" s="239"/>
      <c r="P569" s="240"/>
      <c r="Q569" s="239"/>
      <c r="R569" s="241"/>
      <c r="S569" s="240"/>
      <c r="T569" s="239"/>
      <c r="U569" s="240"/>
      <c r="V569" s="239"/>
      <c r="W569" s="241"/>
      <c r="X569" s="240"/>
    </row>
    <row r="570" spans="1:24" ht="17.25" customHeight="1" x14ac:dyDescent="0.2">
      <c r="A570" s="239">
        <v>6</v>
      </c>
      <c r="B570" s="240"/>
      <c r="C570" s="239"/>
      <c r="D570" s="240"/>
      <c r="E570" s="239"/>
      <c r="F570" s="241"/>
      <c r="G570" s="240"/>
      <c r="H570" s="239"/>
      <c r="I570" s="240"/>
      <c r="J570" s="239"/>
      <c r="K570" s="241"/>
      <c r="L570" s="240"/>
      <c r="M570" s="239">
        <v>13</v>
      </c>
      <c r="N570" s="240"/>
      <c r="O570" s="239"/>
      <c r="P570" s="240"/>
      <c r="Q570" s="239"/>
      <c r="R570" s="241"/>
      <c r="S570" s="240"/>
      <c r="T570" s="239"/>
      <c r="U570" s="240"/>
      <c r="V570" s="239"/>
      <c r="W570" s="241"/>
      <c r="X570" s="240"/>
    </row>
    <row r="571" spans="1:24" ht="17.25" customHeight="1" x14ac:dyDescent="0.2">
      <c r="A571" s="242">
        <v>7</v>
      </c>
      <c r="B571" s="242"/>
      <c r="C571" s="242"/>
      <c r="D571" s="242"/>
      <c r="E571" s="242"/>
      <c r="F571" s="242"/>
      <c r="G571" s="242"/>
      <c r="H571" s="242"/>
      <c r="I571" s="242"/>
      <c r="J571" s="242"/>
      <c r="K571" s="242"/>
      <c r="L571" s="242"/>
      <c r="M571" s="242">
        <v>14</v>
      </c>
      <c r="N571" s="242"/>
      <c r="O571" s="242"/>
      <c r="P571" s="242"/>
      <c r="Q571" s="242"/>
      <c r="R571" s="242"/>
      <c r="S571" s="242"/>
      <c r="T571" s="242"/>
      <c r="U571" s="242"/>
      <c r="V571" s="242"/>
      <c r="W571" s="242"/>
      <c r="X571" s="242"/>
    </row>
    <row r="572" spans="1:24" ht="15.75" customHeight="1" thickBot="1" x14ac:dyDescent="0.3">
      <c r="A572" s="138"/>
      <c r="B572" s="138"/>
      <c r="C572" s="245" t="s">
        <v>51</v>
      </c>
      <c r="D572" s="245"/>
      <c r="E572" s="245"/>
      <c r="F572" s="245"/>
      <c r="G572" s="245"/>
      <c r="H572" s="245"/>
      <c r="J572" s="246" t="s">
        <v>52</v>
      </c>
      <c r="K572" s="246"/>
      <c r="L572" s="246"/>
      <c r="M572" s="246"/>
      <c r="N572" s="246"/>
      <c r="O572" s="246"/>
      <c r="Q572" s="245" t="s">
        <v>51</v>
      </c>
      <c r="R572" s="245"/>
      <c r="S572" s="245"/>
      <c r="T572" s="245"/>
      <c r="U572" s="245"/>
      <c r="V572" s="245"/>
      <c r="W572" s="138"/>
      <c r="X572" s="138"/>
    </row>
    <row r="573" spans="1:24" ht="12" customHeight="1" thickTop="1" x14ac:dyDescent="0.2">
      <c r="A573" s="139"/>
      <c r="B573" s="139"/>
      <c r="C573" s="140"/>
      <c r="D573" s="141"/>
      <c r="E573" s="141"/>
      <c r="F573" s="141"/>
      <c r="G573" s="141"/>
      <c r="H573" s="142"/>
      <c r="J573" s="140"/>
      <c r="K573" s="141"/>
      <c r="L573" s="141"/>
      <c r="M573" s="141"/>
      <c r="N573" s="141"/>
      <c r="O573" s="142"/>
      <c r="Q573" s="140"/>
      <c r="R573" s="141"/>
      <c r="S573" s="141"/>
      <c r="T573" s="141"/>
      <c r="U573" s="141"/>
      <c r="V573" s="142"/>
      <c r="W573" s="139"/>
      <c r="X573" s="139"/>
    </row>
    <row r="574" spans="1:24" ht="15.75" customHeight="1" thickBot="1" x14ac:dyDescent="0.25">
      <c r="A574" s="139"/>
      <c r="B574" s="139"/>
      <c r="C574" s="143"/>
      <c r="D574" s="144"/>
      <c r="E574" s="144"/>
      <c r="F574" s="144"/>
      <c r="G574" s="144"/>
      <c r="H574" s="145"/>
      <c r="J574" s="143"/>
      <c r="K574" s="144"/>
      <c r="L574" s="144"/>
      <c r="M574" s="144"/>
      <c r="N574" s="144"/>
      <c r="O574" s="145"/>
      <c r="Q574" s="143"/>
      <c r="R574" s="144"/>
      <c r="S574" s="144"/>
      <c r="T574" s="144"/>
      <c r="U574" s="144"/>
      <c r="V574" s="145"/>
      <c r="W574" s="139"/>
      <c r="X574" s="139"/>
    </row>
    <row r="575" spans="1:24" ht="44.25" customHeight="1" thickTop="1" x14ac:dyDescent="0.2">
      <c r="A575" s="243" t="s">
        <v>10</v>
      </c>
      <c r="B575" s="244"/>
      <c r="C575" s="244"/>
      <c r="D575" s="244"/>
      <c r="E575" s="244"/>
      <c r="F575" s="244"/>
      <c r="G575" s="244"/>
      <c r="H575" s="244"/>
      <c r="I575" s="244"/>
      <c r="J575" s="244"/>
      <c r="K575" s="244"/>
      <c r="L575" s="244"/>
      <c r="M575" s="146"/>
      <c r="N575" s="146"/>
      <c r="O575" s="243" t="s">
        <v>10</v>
      </c>
      <c r="P575" s="243"/>
      <c r="Q575" s="243"/>
      <c r="R575" s="243"/>
      <c r="S575" s="243"/>
      <c r="T575" s="243"/>
      <c r="U575" s="243"/>
      <c r="V575" s="243"/>
      <c r="W575" s="243"/>
      <c r="X575" s="243"/>
    </row>
    <row r="576" spans="1:24" ht="18" x14ac:dyDescent="0.2">
      <c r="A576" s="251" t="str">
        <f>TEAMS!$D$1</f>
        <v>CLUB NAME</v>
      </c>
      <c r="B576" s="251"/>
      <c r="C576" s="251"/>
      <c r="D576" s="251"/>
      <c r="E576" s="251"/>
      <c r="F576" s="251"/>
      <c r="G576" s="251"/>
      <c r="H576" s="251"/>
      <c r="I576" s="251"/>
      <c r="J576" s="251"/>
      <c r="K576" s="251"/>
      <c r="L576" s="251"/>
      <c r="M576" s="251"/>
      <c r="N576" s="251"/>
      <c r="O576" s="251"/>
      <c r="P576" s="251"/>
      <c r="Q576" s="251"/>
      <c r="R576" s="251"/>
      <c r="S576" s="251"/>
      <c r="T576" s="251"/>
      <c r="U576" s="251"/>
      <c r="V576" s="251"/>
      <c r="W576" s="251"/>
      <c r="X576" s="251"/>
    </row>
    <row r="577" spans="1:24" ht="3" customHeight="1" x14ac:dyDescent="0.2"/>
    <row r="578" spans="1:24" ht="15.75" x14ac:dyDescent="0.2">
      <c r="A578" s="252" t="str">
        <f>TEAMS!$D$3</f>
        <v>Tuesday Mens Mufti.</v>
      </c>
      <c r="B578" s="252"/>
      <c r="C578" s="252"/>
      <c r="D578" s="252"/>
      <c r="E578" s="252"/>
      <c r="F578" s="252"/>
      <c r="G578" s="252"/>
      <c r="H578" s="252"/>
      <c r="I578" s="252"/>
      <c r="J578" s="252"/>
      <c r="K578" s="252"/>
      <c r="L578" s="252"/>
      <c r="M578" s="252"/>
      <c r="N578" s="252"/>
      <c r="O578" s="252"/>
      <c r="P578" s="252"/>
      <c r="Q578" s="252"/>
      <c r="R578" s="252"/>
      <c r="S578" s="252"/>
      <c r="T578" s="252"/>
      <c r="U578" s="252"/>
      <c r="V578" s="252"/>
      <c r="W578" s="252"/>
      <c r="X578" s="252"/>
    </row>
    <row r="579" spans="1:24" ht="3" customHeight="1" x14ac:dyDescent="0.2"/>
    <row r="580" spans="1:24" ht="15.75" x14ac:dyDescent="0.25">
      <c r="C580" s="253" t="s">
        <v>2</v>
      </c>
      <c r="D580" s="253"/>
      <c r="E580" s="253"/>
      <c r="F580" s="253"/>
      <c r="G580" s="253"/>
      <c r="H580" s="3"/>
      <c r="I580" s="253" t="s">
        <v>1</v>
      </c>
      <c r="J580" s="253"/>
      <c r="K580" s="253"/>
      <c r="L580" s="253"/>
      <c r="M580" s="253"/>
      <c r="N580" s="253"/>
      <c r="O580" s="253"/>
      <c r="P580" s="253"/>
      <c r="Q580" s="253"/>
      <c r="R580" s="253"/>
      <c r="S580" s="253"/>
      <c r="T580" s="253"/>
      <c r="U580" s="253"/>
      <c r="V580" s="253"/>
      <c r="W580" s="253"/>
      <c r="X580" s="253"/>
    </row>
    <row r="581" spans="1:24" ht="3" customHeight="1" x14ac:dyDescent="0.2"/>
    <row r="582" spans="1:24" ht="17.25" customHeight="1" thickBot="1" x14ac:dyDescent="0.25">
      <c r="C582" s="254">
        <f>TEAMS!$O$13</f>
        <v>0</v>
      </c>
      <c r="D582" s="255"/>
      <c r="E582" s="255"/>
      <c r="F582" s="255"/>
      <c r="G582" s="256"/>
      <c r="I582" s="257">
        <f>TEAMS!$D$2</f>
        <v>40609</v>
      </c>
      <c r="J582" s="258"/>
      <c r="K582" s="258"/>
      <c r="L582" s="258"/>
      <c r="M582" s="258"/>
      <c r="N582" s="258"/>
      <c r="O582" s="258"/>
      <c r="P582" s="258"/>
      <c r="Q582" s="258"/>
      <c r="R582" s="258"/>
      <c r="S582" s="258"/>
      <c r="T582" s="258"/>
      <c r="U582" s="258"/>
      <c r="V582" s="258"/>
      <c r="W582" s="258"/>
      <c r="X582" s="259"/>
    </row>
    <row r="583" spans="1:24" ht="6.75" customHeight="1" thickTop="1" x14ac:dyDescent="0.2">
      <c r="A583" s="23"/>
      <c r="B583" s="24"/>
      <c r="W583" s="24"/>
    </row>
    <row r="584" spans="1:24" ht="20.45" customHeight="1" thickBot="1" x14ac:dyDescent="0.25">
      <c r="A584" s="260">
        <f>TEAMS!$N$14</f>
        <v>0</v>
      </c>
      <c r="B584" s="261"/>
      <c r="C584" s="261"/>
      <c r="D584" s="261"/>
      <c r="E584" s="261"/>
      <c r="F584" s="261"/>
      <c r="G584" s="261"/>
      <c r="H584" s="261"/>
      <c r="I584" s="261"/>
      <c r="J584" s="261"/>
      <c r="K584" s="261"/>
      <c r="L584" s="262"/>
      <c r="M584" s="263" t="s">
        <v>39</v>
      </c>
      <c r="N584" s="264"/>
      <c r="O584" s="265">
        <f>TEAMS!$P$14</f>
        <v>0</v>
      </c>
      <c r="P584" s="266"/>
      <c r="Q584" s="266"/>
      <c r="R584" s="266"/>
      <c r="S584" s="266"/>
      <c r="T584" s="266"/>
      <c r="U584" s="266"/>
      <c r="V584" s="266"/>
      <c r="W584" s="266"/>
      <c r="X584" s="267"/>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x14ac:dyDescent="0.25">
      <c r="A586" s="136"/>
      <c r="B586" s="137"/>
      <c r="C586" s="268">
        <f>TEAMS!$N$14</f>
        <v>0</v>
      </c>
      <c r="D586" s="269"/>
      <c r="E586" s="269"/>
      <c r="F586" s="269"/>
      <c r="G586" s="270"/>
      <c r="H586" s="268">
        <f>TEAMS!$P$14</f>
        <v>0</v>
      </c>
      <c r="I586" s="269"/>
      <c r="J586" s="269"/>
      <c r="K586" s="269"/>
      <c r="L586" s="270"/>
      <c r="M586" s="152"/>
      <c r="N586" s="153"/>
      <c r="O586" s="268">
        <f>TEAMS!$N$14</f>
        <v>0</v>
      </c>
      <c r="P586" s="269"/>
      <c r="Q586" s="269"/>
      <c r="R586" s="269"/>
      <c r="S586" s="270"/>
      <c r="T586" s="268">
        <f>TEAMS!$P$14</f>
        <v>0</v>
      </c>
      <c r="U586" s="269"/>
      <c r="V586" s="269"/>
      <c r="W586" s="269"/>
      <c r="X586" s="270"/>
    </row>
    <row r="587" spans="1:24" ht="13.5" customHeight="1" x14ac:dyDescent="0.25">
      <c r="A587" s="247" t="s">
        <v>15</v>
      </c>
      <c r="B587" s="247"/>
      <c r="C587" s="248" t="s">
        <v>13</v>
      </c>
      <c r="D587" s="249"/>
      <c r="E587" s="248" t="s">
        <v>14</v>
      </c>
      <c r="F587" s="250"/>
      <c r="G587" s="249"/>
      <c r="H587" s="248" t="s">
        <v>13</v>
      </c>
      <c r="I587" s="249"/>
      <c r="J587" s="248" t="s">
        <v>14</v>
      </c>
      <c r="K587" s="250"/>
      <c r="L587" s="249"/>
      <c r="M587" s="247" t="s">
        <v>15</v>
      </c>
      <c r="N587" s="247"/>
      <c r="O587" s="248" t="s">
        <v>13</v>
      </c>
      <c r="P587" s="249"/>
      <c r="Q587" s="248" t="s">
        <v>14</v>
      </c>
      <c r="R587" s="250"/>
      <c r="S587" s="249"/>
      <c r="T587" s="248" t="s">
        <v>13</v>
      </c>
      <c r="U587" s="249"/>
      <c r="V587" s="248" t="s">
        <v>14</v>
      </c>
      <c r="W587" s="250"/>
      <c r="X587" s="249"/>
    </row>
    <row r="588" spans="1:24" ht="17.25" customHeight="1" x14ac:dyDescent="0.2">
      <c r="A588" s="239">
        <v>1</v>
      </c>
      <c r="B588" s="240"/>
      <c r="C588" s="239"/>
      <c r="D588" s="240"/>
      <c r="E588" s="239"/>
      <c r="F588" s="241"/>
      <c r="G588" s="240"/>
      <c r="H588" s="239"/>
      <c r="I588" s="240"/>
      <c r="J588" s="239"/>
      <c r="K588" s="241"/>
      <c r="L588" s="240"/>
      <c r="M588" s="239">
        <v>8</v>
      </c>
      <c r="N588" s="240"/>
      <c r="O588" s="239"/>
      <c r="P588" s="240"/>
      <c r="Q588" s="239"/>
      <c r="R588" s="241"/>
      <c r="S588" s="240"/>
      <c r="T588" s="239"/>
      <c r="U588" s="240"/>
      <c r="V588" s="239"/>
      <c r="W588" s="241"/>
      <c r="X588" s="240"/>
    </row>
    <row r="589" spans="1:24" ht="17.25" customHeight="1" x14ac:dyDescent="0.2">
      <c r="A589" s="239">
        <v>2</v>
      </c>
      <c r="B589" s="240"/>
      <c r="C589" s="239"/>
      <c r="D589" s="240"/>
      <c r="E589" s="239"/>
      <c r="F589" s="241"/>
      <c r="G589" s="240"/>
      <c r="H589" s="239"/>
      <c r="I589" s="240"/>
      <c r="J589" s="239"/>
      <c r="K589" s="241"/>
      <c r="L589" s="240"/>
      <c r="M589" s="239">
        <v>9</v>
      </c>
      <c r="N589" s="240"/>
      <c r="O589" s="239"/>
      <c r="P589" s="240"/>
      <c r="Q589" s="239"/>
      <c r="R589" s="241"/>
      <c r="S589" s="240"/>
      <c r="T589" s="239"/>
      <c r="U589" s="240"/>
      <c r="V589" s="239"/>
      <c r="W589" s="241"/>
      <c r="X589" s="240"/>
    </row>
    <row r="590" spans="1:24" ht="17.25" customHeight="1" x14ac:dyDescent="0.2">
      <c r="A590" s="239">
        <v>3</v>
      </c>
      <c r="B590" s="240"/>
      <c r="C590" s="239"/>
      <c r="D590" s="240"/>
      <c r="E590" s="239"/>
      <c r="F590" s="241"/>
      <c r="G590" s="240"/>
      <c r="H590" s="239"/>
      <c r="I590" s="240"/>
      <c r="J590" s="239"/>
      <c r="K590" s="241"/>
      <c r="L590" s="240"/>
      <c r="M590" s="239">
        <v>10</v>
      </c>
      <c r="N590" s="240"/>
      <c r="O590" s="239"/>
      <c r="P590" s="240"/>
      <c r="Q590" s="239"/>
      <c r="R590" s="241"/>
      <c r="S590" s="240"/>
      <c r="T590" s="239"/>
      <c r="U590" s="240"/>
      <c r="V590" s="239"/>
      <c r="W590" s="241"/>
      <c r="X590" s="240"/>
    </row>
    <row r="591" spans="1:24" ht="17.25" customHeight="1" x14ac:dyDescent="0.2">
      <c r="A591" s="239">
        <v>4</v>
      </c>
      <c r="B591" s="240"/>
      <c r="C591" s="239"/>
      <c r="D591" s="240"/>
      <c r="E591" s="239"/>
      <c r="F591" s="241"/>
      <c r="G591" s="240"/>
      <c r="H591" s="239"/>
      <c r="I591" s="240"/>
      <c r="J591" s="239"/>
      <c r="K591" s="241"/>
      <c r="L591" s="240"/>
      <c r="M591" s="239">
        <v>11</v>
      </c>
      <c r="N591" s="240"/>
      <c r="O591" s="239"/>
      <c r="P591" s="240"/>
      <c r="Q591" s="239"/>
      <c r="R591" s="241"/>
      <c r="S591" s="240"/>
      <c r="T591" s="239"/>
      <c r="U591" s="240"/>
      <c r="V591" s="239"/>
      <c r="W591" s="241"/>
      <c r="X591" s="240"/>
    </row>
    <row r="592" spans="1:24" ht="17.25" customHeight="1" x14ac:dyDescent="0.2">
      <c r="A592" s="239">
        <v>5</v>
      </c>
      <c r="B592" s="240"/>
      <c r="C592" s="239"/>
      <c r="D592" s="240"/>
      <c r="E592" s="239"/>
      <c r="F592" s="241"/>
      <c r="G592" s="240"/>
      <c r="H592" s="239"/>
      <c r="I592" s="240"/>
      <c r="J592" s="239"/>
      <c r="K592" s="241"/>
      <c r="L592" s="240"/>
      <c r="M592" s="239">
        <v>12</v>
      </c>
      <c r="N592" s="240"/>
      <c r="O592" s="239"/>
      <c r="P592" s="240"/>
      <c r="Q592" s="239"/>
      <c r="R592" s="241"/>
      <c r="S592" s="240"/>
      <c r="T592" s="239"/>
      <c r="U592" s="240"/>
      <c r="V592" s="239"/>
      <c r="W592" s="241"/>
      <c r="X592" s="240"/>
    </row>
    <row r="593" spans="1:24" ht="17.25" customHeight="1" x14ac:dyDescent="0.2">
      <c r="A593" s="239">
        <v>6</v>
      </c>
      <c r="B593" s="240"/>
      <c r="C593" s="239"/>
      <c r="D593" s="240"/>
      <c r="E593" s="239"/>
      <c r="F593" s="241"/>
      <c r="G593" s="240"/>
      <c r="H593" s="239"/>
      <c r="I593" s="240"/>
      <c r="J593" s="239"/>
      <c r="K593" s="241"/>
      <c r="L593" s="240"/>
      <c r="M593" s="239">
        <v>13</v>
      </c>
      <c r="N593" s="240"/>
      <c r="O593" s="239"/>
      <c r="P593" s="240"/>
      <c r="Q593" s="239"/>
      <c r="R593" s="241"/>
      <c r="S593" s="240"/>
      <c r="T593" s="239"/>
      <c r="U593" s="240"/>
      <c r="V593" s="239"/>
      <c r="W593" s="241"/>
      <c r="X593" s="240"/>
    </row>
    <row r="594" spans="1:24" ht="17.25" customHeight="1" x14ac:dyDescent="0.2">
      <c r="A594" s="242">
        <v>7</v>
      </c>
      <c r="B594" s="242"/>
      <c r="C594" s="242"/>
      <c r="D594" s="242"/>
      <c r="E594" s="242"/>
      <c r="F594" s="242"/>
      <c r="G594" s="242"/>
      <c r="H594" s="242"/>
      <c r="I594" s="242"/>
      <c r="J594" s="242"/>
      <c r="K594" s="242"/>
      <c r="L594" s="242"/>
      <c r="M594" s="242">
        <v>14</v>
      </c>
      <c r="N594" s="242"/>
      <c r="O594" s="242"/>
      <c r="P594" s="242"/>
      <c r="Q594" s="242"/>
      <c r="R594" s="242"/>
      <c r="S594" s="242"/>
      <c r="T594" s="242"/>
      <c r="U594" s="242"/>
      <c r="V594" s="242"/>
      <c r="W594" s="242"/>
      <c r="X594" s="242"/>
    </row>
    <row r="595" spans="1:24" ht="15.75" customHeight="1" thickBot="1" x14ac:dyDescent="0.3">
      <c r="A595" s="138"/>
      <c r="B595" s="138"/>
      <c r="C595" s="245" t="s">
        <v>51</v>
      </c>
      <c r="D595" s="245"/>
      <c r="E595" s="245"/>
      <c r="F595" s="245"/>
      <c r="G595" s="245"/>
      <c r="H595" s="245"/>
      <c r="J595" s="246" t="s">
        <v>52</v>
      </c>
      <c r="K595" s="246"/>
      <c r="L595" s="246"/>
      <c r="M595" s="246"/>
      <c r="N595" s="246"/>
      <c r="O595" s="246"/>
      <c r="Q595" s="245" t="s">
        <v>51</v>
      </c>
      <c r="R595" s="245"/>
      <c r="S595" s="245"/>
      <c r="T595" s="245"/>
      <c r="U595" s="245"/>
      <c r="V595" s="245"/>
      <c r="W595" s="138"/>
      <c r="X595" s="138"/>
    </row>
    <row r="596" spans="1:24" ht="12" customHeight="1" thickTop="1" x14ac:dyDescent="0.2">
      <c r="A596" s="139"/>
      <c r="B596" s="139"/>
      <c r="C596" s="140"/>
      <c r="D596" s="141"/>
      <c r="E596" s="141"/>
      <c r="F596" s="141"/>
      <c r="G596" s="141"/>
      <c r="H596" s="142"/>
      <c r="J596" s="140"/>
      <c r="K596" s="141"/>
      <c r="L596" s="141"/>
      <c r="M596" s="141"/>
      <c r="N596" s="141"/>
      <c r="O596" s="142"/>
      <c r="Q596" s="140"/>
      <c r="R596" s="141"/>
      <c r="S596" s="141"/>
      <c r="T596" s="141"/>
      <c r="U596" s="141"/>
      <c r="V596" s="142"/>
      <c r="W596" s="139"/>
      <c r="X596" s="139"/>
    </row>
    <row r="597" spans="1:24" ht="15.75" customHeight="1" thickBot="1" x14ac:dyDescent="0.25">
      <c r="A597" s="139"/>
      <c r="B597" s="139"/>
      <c r="C597" s="143"/>
      <c r="D597" s="144"/>
      <c r="E597" s="144"/>
      <c r="F597" s="144"/>
      <c r="G597" s="144"/>
      <c r="H597" s="145"/>
      <c r="J597" s="143"/>
      <c r="K597" s="144"/>
      <c r="L597" s="144"/>
      <c r="M597" s="144"/>
      <c r="N597" s="144"/>
      <c r="O597" s="145"/>
      <c r="Q597" s="143"/>
      <c r="R597" s="144"/>
      <c r="S597" s="144"/>
      <c r="T597" s="144"/>
      <c r="U597" s="144"/>
      <c r="V597" s="145"/>
      <c r="W597" s="139"/>
      <c r="X597" s="139"/>
    </row>
    <row r="598" spans="1:24" ht="44.25" customHeight="1" thickTop="1" x14ac:dyDescent="0.2">
      <c r="A598" s="243" t="s">
        <v>10</v>
      </c>
      <c r="B598" s="244"/>
      <c r="C598" s="244"/>
      <c r="D598" s="244"/>
      <c r="E598" s="244"/>
      <c r="F598" s="244"/>
      <c r="G598" s="244"/>
      <c r="H598" s="244"/>
      <c r="I598" s="244"/>
      <c r="J598" s="244"/>
      <c r="K598" s="244"/>
      <c r="L598" s="244"/>
      <c r="M598" s="146"/>
      <c r="N598" s="146"/>
      <c r="O598" s="243" t="s">
        <v>10</v>
      </c>
      <c r="P598" s="243"/>
      <c r="Q598" s="243"/>
      <c r="R598" s="243"/>
      <c r="S598" s="243"/>
      <c r="T598" s="243"/>
      <c r="U598" s="243"/>
      <c r="V598" s="243"/>
      <c r="W598" s="243"/>
      <c r="X598" s="243"/>
    </row>
    <row r="599" spans="1:24" ht="18" x14ac:dyDescent="0.2">
      <c r="A599" s="251" t="str">
        <f>TEAMS!$D$1</f>
        <v>CLUB NAME</v>
      </c>
      <c r="B599" s="251"/>
      <c r="C599" s="251"/>
      <c r="D599" s="251"/>
      <c r="E599" s="251"/>
      <c r="F599" s="251"/>
      <c r="G599" s="251"/>
      <c r="H599" s="251"/>
      <c r="I599" s="251"/>
      <c r="J599" s="251"/>
      <c r="K599" s="251"/>
      <c r="L599" s="251"/>
      <c r="M599" s="251"/>
      <c r="N599" s="251"/>
      <c r="O599" s="251"/>
      <c r="P599" s="251"/>
      <c r="Q599" s="251"/>
      <c r="R599" s="251"/>
      <c r="S599" s="251"/>
      <c r="T599" s="251"/>
      <c r="U599" s="251"/>
      <c r="V599" s="251"/>
      <c r="W599" s="251"/>
      <c r="X599" s="251"/>
    </row>
    <row r="600" spans="1:24" ht="3" customHeight="1" x14ac:dyDescent="0.2"/>
    <row r="601" spans="1:24" ht="15.75" x14ac:dyDescent="0.2">
      <c r="A601" s="252" t="str">
        <f>TEAMS!$D$3</f>
        <v>Tuesday Mens Mufti.</v>
      </c>
      <c r="B601" s="252"/>
      <c r="C601" s="252"/>
      <c r="D601" s="252"/>
      <c r="E601" s="252"/>
      <c r="F601" s="252"/>
      <c r="G601" s="252"/>
      <c r="H601" s="252"/>
      <c r="I601" s="252"/>
      <c r="J601" s="252"/>
      <c r="K601" s="252"/>
      <c r="L601" s="252"/>
      <c r="M601" s="252"/>
      <c r="N601" s="252"/>
      <c r="O601" s="252"/>
      <c r="P601" s="252"/>
      <c r="Q601" s="252"/>
      <c r="R601" s="252"/>
      <c r="S601" s="252"/>
      <c r="T601" s="252"/>
      <c r="U601" s="252"/>
      <c r="V601" s="252"/>
      <c r="W601" s="252"/>
      <c r="X601" s="252"/>
    </row>
    <row r="602" spans="1:24" ht="3" customHeight="1" x14ac:dyDescent="0.2"/>
    <row r="603" spans="1:24" ht="15.75" x14ac:dyDescent="0.25">
      <c r="C603" s="253" t="s">
        <v>2</v>
      </c>
      <c r="D603" s="253"/>
      <c r="E603" s="253"/>
      <c r="F603" s="253"/>
      <c r="G603" s="253"/>
      <c r="H603" s="3"/>
      <c r="I603" s="253" t="s">
        <v>1</v>
      </c>
      <c r="J603" s="253"/>
      <c r="K603" s="253"/>
      <c r="L603" s="253"/>
      <c r="M603" s="253"/>
      <c r="N603" s="253"/>
      <c r="O603" s="253"/>
      <c r="P603" s="253"/>
      <c r="Q603" s="253"/>
      <c r="R603" s="253"/>
      <c r="S603" s="253"/>
      <c r="T603" s="253"/>
      <c r="U603" s="253"/>
      <c r="V603" s="253"/>
      <c r="W603" s="253"/>
      <c r="X603" s="253"/>
    </row>
    <row r="604" spans="1:24" ht="3" customHeight="1" x14ac:dyDescent="0.2"/>
    <row r="605" spans="1:24" ht="17.25" customHeight="1" thickBot="1" x14ac:dyDescent="0.25">
      <c r="C605" s="254">
        <f>TEAMS!$O$15</f>
        <v>0</v>
      </c>
      <c r="D605" s="255"/>
      <c r="E605" s="255"/>
      <c r="F605" s="255"/>
      <c r="G605" s="256"/>
      <c r="I605" s="257">
        <f>TEAMS!$D$2</f>
        <v>40609</v>
      </c>
      <c r="J605" s="258"/>
      <c r="K605" s="258"/>
      <c r="L605" s="258"/>
      <c r="M605" s="258"/>
      <c r="N605" s="258"/>
      <c r="O605" s="258"/>
      <c r="P605" s="258"/>
      <c r="Q605" s="258"/>
      <c r="R605" s="258"/>
      <c r="S605" s="258"/>
      <c r="T605" s="258"/>
      <c r="U605" s="258"/>
      <c r="V605" s="258"/>
      <c r="W605" s="258"/>
      <c r="X605" s="259"/>
    </row>
    <row r="606" spans="1:24" ht="6.75" customHeight="1" thickTop="1" x14ac:dyDescent="0.2">
      <c r="A606" s="23"/>
      <c r="B606" s="24"/>
      <c r="W606" s="24"/>
    </row>
    <row r="607" spans="1:24" ht="20.45" customHeight="1" thickBot="1" x14ac:dyDescent="0.25">
      <c r="A607" s="260">
        <f>TEAMS!$N$16</f>
        <v>0</v>
      </c>
      <c r="B607" s="261"/>
      <c r="C607" s="261"/>
      <c r="D607" s="261"/>
      <c r="E607" s="261"/>
      <c r="F607" s="261"/>
      <c r="G607" s="261"/>
      <c r="H607" s="261"/>
      <c r="I607" s="261"/>
      <c r="J607" s="261"/>
      <c r="K607" s="261"/>
      <c r="L607" s="262"/>
      <c r="M607" s="263" t="s">
        <v>39</v>
      </c>
      <c r="N607" s="264"/>
      <c r="O607" s="265">
        <f>TEAMS!$P$16</f>
        <v>0</v>
      </c>
      <c r="P607" s="266"/>
      <c r="Q607" s="266"/>
      <c r="R607" s="266"/>
      <c r="S607" s="266"/>
      <c r="T607" s="266"/>
      <c r="U607" s="266"/>
      <c r="V607" s="266"/>
      <c r="W607" s="266"/>
      <c r="X607" s="267"/>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x14ac:dyDescent="0.25">
      <c r="A609" s="136"/>
      <c r="B609" s="137"/>
      <c r="C609" s="268">
        <f>TEAMS!$N$16</f>
        <v>0</v>
      </c>
      <c r="D609" s="269"/>
      <c r="E609" s="269"/>
      <c r="F609" s="269"/>
      <c r="G609" s="270"/>
      <c r="H609" s="268">
        <f>TEAMS!$P$16</f>
        <v>0</v>
      </c>
      <c r="I609" s="269"/>
      <c r="J609" s="269"/>
      <c r="K609" s="269"/>
      <c r="L609" s="270"/>
      <c r="M609" s="152"/>
      <c r="N609" s="153"/>
      <c r="O609" s="268">
        <f>TEAMS!$N$16</f>
        <v>0</v>
      </c>
      <c r="P609" s="269"/>
      <c r="Q609" s="269"/>
      <c r="R609" s="269"/>
      <c r="S609" s="270"/>
      <c r="T609" s="268">
        <f>TEAMS!$P$16</f>
        <v>0</v>
      </c>
      <c r="U609" s="269"/>
      <c r="V609" s="269"/>
      <c r="W609" s="269"/>
      <c r="X609" s="270"/>
    </row>
    <row r="610" spans="1:24" ht="13.5" customHeight="1" x14ac:dyDescent="0.25">
      <c r="A610" s="247" t="s">
        <v>15</v>
      </c>
      <c r="B610" s="247"/>
      <c r="C610" s="248" t="s">
        <v>13</v>
      </c>
      <c r="D610" s="249"/>
      <c r="E610" s="248" t="s">
        <v>14</v>
      </c>
      <c r="F610" s="250"/>
      <c r="G610" s="249"/>
      <c r="H610" s="248" t="s">
        <v>13</v>
      </c>
      <c r="I610" s="249"/>
      <c r="J610" s="248" t="s">
        <v>14</v>
      </c>
      <c r="K610" s="250"/>
      <c r="L610" s="249"/>
      <c r="M610" s="247" t="s">
        <v>15</v>
      </c>
      <c r="N610" s="247"/>
      <c r="O610" s="248" t="s">
        <v>13</v>
      </c>
      <c r="P610" s="249"/>
      <c r="Q610" s="248" t="s">
        <v>14</v>
      </c>
      <c r="R610" s="250"/>
      <c r="S610" s="249"/>
      <c r="T610" s="248" t="s">
        <v>13</v>
      </c>
      <c r="U610" s="249"/>
      <c r="V610" s="248" t="s">
        <v>14</v>
      </c>
      <c r="W610" s="250"/>
      <c r="X610" s="249"/>
    </row>
    <row r="611" spans="1:24" ht="17.25" customHeight="1" x14ac:dyDescent="0.2">
      <c r="A611" s="239">
        <v>1</v>
      </c>
      <c r="B611" s="240"/>
      <c r="C611" s="239"/>
      <c r="D611" s="240"/>
      <c r="E611" s="239"/>
      <c r="F611" s="241"/>
      <c r="G611" s="240"/>
      <c r="H611" s="239"/>
      <c r="I611" s="240"/>
      <c r="J611" s="239"/>
      <c r="K611" s="241"/>
      <c r="L611" s="240"/>
      <c r="M611" s="239">
        <v>8</v>
      </c>
      <c r="N611" s="240"/>
      <c r="O611" s="239"/>
      <c r="P611" s="240"/>
      <c r="Q611" s="239"/>
      <c r="R611" s="241"/>
      <c r="S611" s="240"/>
      <c r="T611" s="239"/>
      <c r="U611" s="240"/>
      <c r="V611" s="239"/>
      <c r="W611" s="241"/>
      <c r="X611" s="240"/>
    </row>
    <row r="612" spans="1:24" ht="17.25" customHeight="1" x14ac:dyDescent="0.2">
      <c r="A612" s="239">
        <v>2</v>
      </c>
      <c r="B612" s="240"/>
      <c r="C612" s="239"/>
      <c r="D612" s="240"/>
      <c r="E612" s="239"/>
      <c r="F612" s="241"/>
      <c r="G612" s="240"/>
      <c r="H612" s="239"/>
      <c r="I612" s="240"/>
      <c r="J612" s="239"/>
      <c r="K612" s="241"/>
      <c r="L612" s="240"/>
      <c r="M612" s="239">
        <v>9</v>
      </c>
      <c r="N612" s="240"/>
      <c r="O612" s="239"/>
      <c r="P612" s="240"/>
      <c r="Q612" s="239"/>
      <c r="R612" s="241"/>
      <c r="S612" s="240"/>
      <c r="T612" s="239"/>
      <c r="U612" s="240"/>
      <c r="V612" s="239"/>
      <c r="W612" s="241"/>
      <c r="X612" s="240"/>
    </row>
    <row r="613" spans="1:24" ht="17.25" customHeight="1" x14ac:dyDescent="0.2">
      <c r="A613" s="239">
        <v>3</v>
      </c>
      <c r="B613" s="240"/>
      <c r="C613" s="239"/>
      <c r="D613" s="240"/>
      <c r="E613" s="239"/>
      <c r="F613" s="241"/>
      <c r="G613" s="240"/>
      <c r="H613" s="239"/>
      <c r="I613" s="240"/>
      <c r="J613" s="239"/>
      <c r="K613" s="241"/>
      <c r="L613" s="240"/>
      <c r="M613" s="239">
        <v>10</v>
      </c>
      <c r="N613" s="240"/>
      <c r="O613" s="239"/>
      <c r="P613" s="240"/>
      <c r="Q613" s="239"/>
      <c r="R613" s="241"/>
      <c r="S613" s="240"/>
      <c r="T613" s="239"/>
      <c r="U613" s="240"/>
      <c r="V613" s="239"/>
      <c r="W613" s="241"/>
      <c r="X613" s="240"/>
    </row>
    <row r="614" spans="1:24" ht="17.25" customHeight="1" x14ac:dyDescent="0.2">
      <c r="A614" s="239">
        <v>4</v>
      </c>
      <c r="B614" s="240"/>
      <c r="C614" s="239"/>
      <c r="D614" s="240"/>
      <c r="E614" s="239"/>
      <c r="F614" s="241"/>
      <c r="G614" s="240"/>
      <c r="H614" s="239"/>
      <c r="I614" s="240"/>
      <c r="J614" s="239"/>
      <c r="K614" s="241"/>
      <c r="L614" s="240"/>
      <c r="M614" s="239">
        <v>11</v>
      </c>
      <c r="N614" s="240"/>
      <c r="O614" s="239"/>
      <c r="P614" s="240"/>
      <c r="Q614" s="239"/>
      <c r="R614" s="241"/>
      <c r="S614" s="240"/>
      <c r="T614" s="239"/>
      <c r="U614" s="240"/>
      <c r="V614" s="239"/>
      <c r="W614" s="241"/>
      <c r="X614" s="240"/>
    </row>
    <row r="615" spans="1:24" ht="17.25" customHeight="1" x14ac:dyDescent="0.2">
      <c r="A615" s="239">
        <v>5</v>
      </c>
      <c r="B615" s="240"/>
      <c r="C615" s="239"/>
      <c r="D615" s="240"/>
      <c r="E615" s="239"/>
      <c r="F615" s="241"/>
      <c r="G615" s="240"/>
      <c r="H615" s="239"/>
      <c r="I615" s="240"/>
      <c r="J615" s="239"/>
      <c r="K615" s="241"/>
      <c r="L615" s="240"/>
      <c r="M615" s="239">
        <v>12</v>
      </c>
      <c r="N615" s="240"/>
      <c r="O615" s="239"/>
      <c r="P615" s="240"/>
      <c r="Q615" s="239"/>
      <c r="R615" s="241"/>
      <c r="S615" s="240"/>
      <c r="T615" s="239"/>
      <c r="U615" s="240"/>
      <c r="V615" s="239"/>
      <c r="W615" s="241"/>
      <c r="X615" s="240"/>
    </row>
    <row r="616" spans="1:24" ht="17.25" customHeight="1" x14ac:dyDescent="0.2">
      <c r="A616" s="239">
        <v>6</v>
      </c>
      <c r="B616" s="240"/>
      <c r="C616" s="239"/>
      <c r="D616" s="240"/>
      <c r="E616" s="239"/>
      <c r="F616" s="241"/>
      <c r="G616" s="240"/>
      <c r="H616" s="239"/>
      <c r="I616" s="240"/>
      <c r="J616" s="239"/>
      <c r="K616" s="241"/>
      <c r="L616" s="240"/>
      <c r="M616" s="239">
        <v>13</v>
      </c>
      <c r="N616" s="240"/>
      <c r="O616" s="239"/>
      <c r="P616" s="240"/>
      <c r="Q616" s="239"/>
      <c r="R616" s="241"/>
      <c r="S616" s="240"/>
      <c r="T616" s="239"/>
      <c r="U616" s="240"/>
      <c r="V616" s="239"/>
      <c r="W616" s="241"/>
      <c r="X616" s="240"/>
    </row>
    <row r="617" spans="1:24" ht="17.25" customHeight="1" x14ac:dyDescent="0.2">
      <c r="A617" s="242">
        <v>7</v>
      </c>
      <c r="B617" s="242"/>
      <c r="C617" s="242"/>
      <c r="D617" s="242"/>
      <c r="E617" s="242"/>
      <c r="F617" s="242"/>
      <c r="G617" s="242"/>
      <c r="H617" s="242"/>
      <c r="I617" s="242"/>
      <c r="J617" s="242"/>
      <c r="K617" s="242"/>
      <c r="L617" s="242"/>
      <c r="M617" s="242">
        <v>14</v>
      </c>
      <c r="N617" s="242"/>
      <c r="O617" s="242"/>
      <c r="P617" s="242"/>
      <c r="Q617" s="242"/>
      <c r="R617" s="242"/>
      <c r="S617" s="242"/>
      <c r="T617" s="242"/>
      <c r="U617" s="242"/>
      <c r="V617" s="242"/>
      <c r="W617" s="242"/>
      <c r="X617" s="242"/>
    </row>
    <row r="618" spans="1:24" ht="15.75" customHeight="1" thickBot="1" x14ac:dyDescent="0.3">
      <c r="A618" s="138"/>
      <c r="B618" s="138"/>
      <c r="C618" s="245" t="s">
        <v>51</v>
      </c>
      <c r="D618" s="245"/>
      <c r="E618" s="245"/>
      <c r="F618" s="245"/>
      <c r="G618" s="245"/>
      <c r="H618" s="245"/>
      <c r="J618" s="246" t="s">
        <v>52</v>
      </c>
      <c r="K618" s="246"/>
      <c r="L618" s="246"/>
      <c r="M618" s="246"/>
      <c r="N618" s="246"/>
      <c r="O618" s="246"/>
      <c r="Q618" s="245" t="s">
        <v>51</v>
      </c>
      <c r="R618" s="245"/>
      <c r="S618" s="245"/>
      <c r="T618" s="245"/>
      <c r="U618" s="245"/>
      <c r="V618" s="245"/>
      <c r="W618" s="138"/>
      <c r="X618" s="138"/>
    </row>
    <row r="619" spans="1:24" ht="12" customHeight="1" thickTop="1" x14ac:dyDescent="0.2">
      <c r="A619" s="139"/>
      <c r="B619" s="139"/>
      <c r="C619" s="140"/>
      <c r="D619" s="141"/>
      <c r="E619" s="141"/>
      <c r="F619" s="141"/>
      <c r="G619" s="141"/>
      <c r="H619" s="142"/>
      <c r="J619" s="140"/>
      <c r="K619" s="141"/>
      <c r="L619" s="141"/>
      <c r="M619" s="141"/>
      <c r="N619" s="141"/>
      <c r="O619" s="142"/>
      <c r="Q619" s="140"/>
      <c r="R619" s="141"/>
      <c r="S619" s="141"/>
      <c r="T619" s="141"/>
      <c r="U619" s="141"/>
      <c r="V619" s="142"/>
      <c r="W619" s="139"/>
      <c r="X619" s="139"/>
    </row>
    <row r="620" spans="1:24" ht="15.75" customHeight="1" thickBot="1" x14ac:dyDescent="0.25">
      <c r="A620" s="139"/>
      <c r="B620" s="139"/>
      <c r="C620" s="143"/>
      <c r="D620" s="144"/>
      <c r="E620" s="144"/>
      <c r="F620" s="144"/>
      <c r="G620" s="144"/>
      <c r="H620" s="145"/>
      <c r="J620" s="143"/>
      <c r="K620" s="144"/>
      <c r="L620" s="144"/>
      <c r="M620" s="144"/>
      <c r="N620" s="144"/>
      <c r="O620" s="145"/>
      <c r="Q620" s="143"/>
      <c r="R620" s="144"/>
      <c r="S620" s="144"/>
      <c r="T620" s="144"/>
      <c r="U620" s="144"/>
      <c r="V620" s="145"/>
      <c r="W620" s="139"/>
      <c r="X620" s="139"/>
    </row>
    <row r="621" spans="1:24" ht="44.25" customHeight="1" thickTop="1" x14ac:dyDescent="0.2">
      <c r="A621" s="243" t="s">
        <v>10</v>
      </c>
      <c r="B621" s="244"/>
      <c r="C621" s="244"/>
      <c r="D621" s="244"/>
      <c r="E621" s="244"/>
      <c r="F621" s="244"/>
      <c r="G621" s="244"/>
      <c r="H621" s="244"/>
      <c r="I621" s="244"/>
      <c r="J621" s="244"/>
      <c r="K621" s="244"/>
      <c r="L621" s="244"/>
      <c r="M621" s="146"/>
      <c r="N621" s="146"/>
      <c r="O621" s="243" t="s">
        <v>10</v>
      </c>
      <c r="P621" s="243"/>
      <c r="Q621" s="243"/>
      <c r="R621" s="243"/>
      <c r="S621" s="243"/>
      <c r="T621" s="243"/>
      <c r="U621" s="243"/>
      <c r="V621" s="243"/>
      <c r="W621" s="243"/>
      <c r="X621" s="243"/>
    </row>
    <row r="622" spans="1:24" ht="18" x14ac:dyDescent="0.2">
      <c r="A622" s="251" t="str">
        <f>TEAMS!$D$1</f>
        <v>CLUB NAME</v>
      </c>
      <c r="B622" s="251"/>
      <c r="C622" s="251"/>
      <c r="D622" s="251"/>
      <c r="E622" s="251"/>
      <c r="F622" s="251"/>
      <c r="G622" s="251"/>
      <c r="H622" s="251"/>
      <c r="I622" s="251"/>
      <c r="J622" s="251"/>
      <c r="K622" s="251"/>
      <c r="L622" s="251"/>
      <c r="M622" s="251"/>
      <c r="N622" s="251"/>
      <c r="O622" s="251"/>
      <c r="P622" s="251"/>
      <c r="Q622" s="251"/>
      <c r="R622" s="251"/>
      <c r="S622" s="251"/>
      <c r="T622" s="251"/>
      <c r="U622" s="251"/>
      <c r="V622" s="251"/>
      <c r="W622" s="251"/>
      <c r="X622" s="251"/>
    </row>
    <row r="623" spans="1:24" ht="3" customHeight="1" x14ac:dyDescent="0.2"/>
    <row r="624" spans="1:24" ht="15.75" x14ac:dyDescent="0.2">
      <c r="A624" s="252" t="str">
        <f>TEAMS!$D$3</f>
        <v>Tuesday Mens Mufti.</v>
      </c>
      <c r="B624" s="252"/>
      <c r="C624" s="252"/>
      <c r="D624" s="252"/>
      <c r="E624" s="252"/>
      <c r="F624" s="252"/>
      <c r="G624" s="252"/>
      <c r="H624" s="252"/>
      <c r="I624" s="252"/>
      <c r="J624" s="252"/>
      <c r="K624" s="252"/>
      <c r="L624" s="252"/>
      <c r="M624" s="252"/>
      <c r="N624" s="252"/>
      <c r="O624" s="252"/>
      <c r="P624" s="252"/>
      <c r="Q624" s="252"/>
      <c r="R624" s="252"/>
      <c r="S624" s="252"/>
      <c r="T624" s="252"/>
      <c r="U624" s="252"/>
      <c r="V624" s="252"/>
      <c r="W624" s="252"/>
      <c r="X624" s="252"/>
    </row>
    <row r="625" spans="1:24" ht="3" customHeight="1" x14ac:dyDescent="0.2"/>
    <row r="626" spans="1:24" ht="15.75" x14ac:dyDescent="0.25">
      <c r="C626" s="253" t="s">
        <v>2</v>
      </c>
      <c r="D626" s="253"/>
      <c r="E626" s="253"/>
      <c r="F626" s="253"/>
      <c r="G626" s="253"/>
      <c r="H626" s="3"/>
      <c r="I626" s="253" t="s">
        <v>1</v>
      </c>
      <c r="J626" s="253"/>
      <c r="K626" s="253"/>
      <c r="L626" s="253"/>
      <c r="M626" s="253"/>
      <c r="N626" s="253"/>
      <c r="O626" s="253"/>
      <c r="P626" s="253"/>
      <c r="Q626" s="253"/>
      <c r="R626" s="253"/>
      <c r="S626" s="253"/>
      <c r="T626" s="253"/>
      <c r="U626" s="253"/>
      <c r="V626" s="253"/>
      <c r="W626" s="253"/>
      <c r="X626" s="253"/>
    </row>
    <row r="627" spans="1:24" ht="3" customHeight="1" x14ac:dyDescent="0.2"/>
    <row r="628" spans="1:24" ht="17.25" customHeight="1" thickBot="1" x14ac:dyDescent="0.25">
      <c r="C628" s="254">
        <f>TEAMS!$O$17</f>
        <v>0</v>
      </c>
      <c r="D628" s="255"/>
      <c r="E628" s="255"/>
      <c r="F628" s="255"/>
      <c r="G628" s="256"/>
      <c r="I628" s="257">
        <f>TEAMS!$D$2</f>
        <v>40609</v>
      </c>
      <c r="J628" s="258"/>
      <c r="K628" s="258"/>
      <c r="L628" s="258"/>
      <c r="M628" s="258"/>
      <c r="N628" s="258"/>
      <c r="O628" s="258"/>
      <c r="P628" s="258"/>
      <c r="Q628" s="258"/>
      <c r="R628" s="258"/>
      <c r="S628" s="258"/>
      <c r="T628" s="258"/>
      <c r="U628" s="258"/>
      <c r="V628" s="258"/>
      <c r="W628" s="258"/>
      <c r="X628" s="259"/>
    </row>
    <row r="629" spans="1:24" ht="6.75" customHeight="1" thickTop="1" x14ac:dyDescent="0.2">
      <c r="A629" s="23"/>
      <c r="B629" s="24"/>
      <c r="W629" s="24"/>
    </row>
    <row r="630" spans="1:24" ht="20.45" customHeight="1" thickBot="1" x14ac:dyDescent="0.25">
      <c r="A630" s="260">
        <f>TEAMS!$N$18</f>
        <v>0</v>
      </c>
      <c r="B630" s="261"/>
      <c r="C630" s="261"/>
      <c r="D630" s="261"/>
      <c r="E630" s="261"/>
      <c r="F630" s="261"/>
      <c r="G630" s="261"/>
      <c r="H630" s="261"/>
      <c r="I630" s="261"/>
      <c r="J630" s="261"/>
      <c r="K630" s="261"/>
      <c r="L630" s="262"/>
      <c r="M630" s="263" t="s">
        <v>39</v>
      </c>
      <c r="N630" s="264"/>
      <c r="O630" s="265">
        <f>TEAMS!$P$18</f>
        <v>0</v>
      </c>
      <c r="P630" s="266"/>
      <c r="Q630" s="266"/>
      <c r="R630" s="266"/>
      <c r="S630" s="266"/>
      <c r="T630" s="266"/>
      <c r="U630" s="266"/>
      <c r="V630" s="266"/>
      <c r="W630" s="266"/>
      <c r="X630" s="267"/>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x14ac:dyDescent="0.25">
      <c r="A632" s="136"/>
      <c r="B632" s="137"/>
      <c r="C632" s="268">
        <f>TEAMS!$N$18</f>
        <v>0</v>
      </c>
      <c r="D632" s="269"/>
      <c r="E632" s="269"/>
      <c r="F632" s="269"/>
      <c r="G632" s="270"/>
      <c r="H632" s="268">
        <f>TEAMS!$P$18</f>
        <v>0</v>
      </c>
      <c r="I632" s="269"/>
      <c r="J632" s="269"/>
      <c r="K632" s="269"/>
      <c r="L632" s="270"/>
      <c r="M632" s="152"/>
      <c r="N632" s="153"/>
      <c r="O632" s="268">
        <f>TEAMS!$N$18</f>
        <v>0</v>
      </c>
      <c r="P632" s="269"/>
      <c r="Q632" s="269"/>
      <c r="R632" s="269"/>
      <c r="S632" s="270"/>
      <c r="T632" s="268">
        <f>TEAMS!$P$18</f>
        <v>0</v>
      </c>
      <c r="U632" s="269"/>
      <c r="V632" s="269"/>
      <c r="W632" s="269"/>
      <c r="X632" s="270"/>
    </row>
    <row r="633" spans="1:24" ht="13.5" customHeight="1" x14ac:dyDescent="0.25">
      <c r="A633" s="247" t="s">
        <v>15</v>
      </c>
      <c r="B633" s="247"/>
      <c r="C633" s="248" t="s">
        <v>13</v>
      </c>
      <c r="D633" s="249"/>
      <c r="E633" s="248" t="s">
        <v>14</v>
      </c>
      <c r="F633" s="250"/>
      <c r="G633" s="249"/>
      <c r="H633" s="248" t="s">
        <v>13</v>
      </c>
      <c r="I633" s="249"/>
      <c r="J633" s="248" t="s">
        <v>14</v>
      </c>
      <c r="K633" s="250"/>
      <c r="L633" s="249"/>
      <c r="M633" s="247" t="s">
        <v>15</v>
      </c>
      <c r="N633" s="247"/>
      <c r="O633" s="248" t="s">
        <v>13</v>
      </c>
      <c r="P633" s="249"/>
      <c r="Q633" s="248" t="s">
        <v>14</v>
      </c>
      <c r="R633" s="250"/>
      <c r="S633" s="249"/>
      <c r="T633" s="248" t="s">
        <v>13</v>
      </c>
      <c r="U633" s="249"/>
      <c r="V633" s="248" t="s">
        <v>14</v>
      </c>
      <c r="W633" s="250"/>
      <c r="X633" s="249"/>
    </row>
    <row r="634" spans="1:24" ht="17.25" customHeight="1" x14ac:dyDescent="0.2">
      <c r="A634" s="239">
        <v>1</v>
      </c>
      <c r="B634" s="240"/>
      <c r="C634" s="239"/>
      <c r="D634" s="240"/>
      <c r="E634" s="239"/>
      <c r="F634" s="241"/>
      <c r="G634" s="240"/>
      <c r="H634" s="239"/>
      <c r="I634" s="240"/>
      <c r="J634" s="239"/>
      <c r="K634" s="241"/>
      <c r="L634" s="240"/>
      <c r="M634" s="239">
        <v>8</v>
      </c>
      <c r="N634" s="240"/>
      <c r="O634" s="239"/>
      <c r="P634" s="240"/>
      <c r="Q634" s="239"/>
      <c r="R634" s="241"/>
      <c r="S634" s="240"/>
      <c r="T634" s="239"/>
      <c r="U634" s="240"/>
      <c r="V634" s="239"/>
      <c r="W634" s="241"/>
      <c r="X634" s="240"/>
    </row>
    <row r="635" spans="1:24" ht="17.25" customHeight="1" x14ac:dyDescent="0.2">
      <c r="A635" s="239">
        <v>2</v>
      </c>
      <c r="B635" s="240"/>
      <c r="C635" s="239"/>
      <c r="D635" s="240"/>
      <c r="E635" s="239"/>
      <c r="F635" s="241"/>
      <c r="G635" s="240"/>
      <c r="H635" s="239"/>
      <c r="I635" s="240"/>
      <c r="J635" s="239"/>
      <c r="K635" s="241"/>
      <c r="L635" s="240"/>
      <c r="M635" s="239">
        <v>9</v>
      </c>
      <c r="N635" s="240"/>
      <c r="O635" s="239"/>
      <c r="P635" s="240"/>
      <c r="Q635" s="239"/>
      <c r="R635" s="241"/>
      <c r="S635" s="240"/>
      <c r="T635" s="239"/>
      <c r="U635" s="240"/>
      <c r="V635" s="239"/>
      <c r="W635" s="241"/>
      <c r="X635" s="240"/>
    </row>
    <row r="636" spans="1:24" ht="17.25" customHeight="1" x14ac:dyDescent="0.2">
      <c r="A636" s="239">
        <v>3</v>
      </c>
      <c r="B636" s="240"/>
      <c r="C636" s="239"/>
      <c r="D636" s="240"/>
      <c r="E636" s="239"/>
      <c r="F636" s="241"/>
      <c r="G636" s="240"/>
      <c r="H636" s="239"/>
      <c r="I636" s="240"/>
      <c r="J636" s="239"/>
      <c r="K636" s="241"/>
      <c r="L636" s="240"/>
      <c r="M636" s="239">
        <v>10</v>
      </c>
      <c r="N636" s="240"/>
      <c r="O636" s="239"/>
      <c r="P636" s="240"/>
      <c r="Q636" s="239"/>
      <c r="R636" s="241"/>
      <c r="S636" s="240"/>
      <c r="T636" s="239"/>
      <c r="U636" s="240"/>
      <c r="V636" s="239"/>
      <c r="W636" s="241"/>
      <c r="X636" s="240"/>
    </row>
    <row r="637" spans="1:24" ht="17.25" customHeight="1" x14ac:dyDescent="0.2">
      <c r="A637" s="239">
        <v>4</v>
      </c>
      <c r="B637" s="240"/>
      <c r="C637" s="239"/>
      <c r="D637" s="240"/>
      <c r="E637" s="239"/>
      <c r="F637" s="241"/>
      <c r="G637" s="240"/>
      <c r="H637" s="239"/>
      <c r="I637" s="240"/>
      <c r="J637" s="239"/>
      <c r="K637" s="241"/>
      <c r="L637" s="240"/>
      <c r="M637" s="239">
        <v>11</v>
      </c>
      <c r="N637" s="240"/>
      <c r="O637" s="239"/>
      <c r="P637" s="240"/>
      <c r="Q637" s="239"/>
      <c r="R637" s="241"/>
      <c r="S637" s="240"/>
      <c r="T637" s="239"/>
      <c r="U637" s="240"/>
      <c r="V637" s="239"/>
      <c r="W637" s="241"/>
      <c r="X637" s="240"/>
    </row>
    <row r="638" spans="1:24" ht="17.25" customHeight="1" x14ac:dyDescent="0.2">
      <c r="A638" s="239">
        <v>5</v>
      </c>
      <c r="B638" s="240"/>
      <c r="C638" s="239"/>
      <c r="D638" s="240"/>
      <c r="E638" s="239"/>
      <c r="F638" s="241"/>
      <c r="G638" s="240"/>
      <c r="H638" s="239"/>
      <c r="I638" s="240"/>
      <c r="J638" s="239"/>
      <c r="K638" s="241"/>
      <c r="L638" s="240"/>
      <c r="M638" s="239">
        <v>12</v>
      </c>
      <c r="N638" s="240"/>
      <c r="O638" s="239"/>
      <c r="P638" s="240"/>
      <c r="Q638" s="239"/>
      <c r="R638" s="241"/>
      <c r="S638" s="240"/>
      <c r="T638" s="239"/>
      <c r="U638" s="240"/>
      <c r="V638" s="239"/>
      <c r="W638" s="241"/>
      <c r="X638" s="240"/>
    </row>
    <row r="639" spans="1:24" ht="17.25" customHeight="1" x14ac:dyDescent="0.2">
      <c r="A639" s="239">
        <v>6</v>
      </c>
      <c r="B639" s="240"/>
      <c r="C639" s="239"/>
      <c r="D639" s="240"/>
      <c r="E639" s="239"/>
      <c r="F639" s="241"/>
      <c r="G639" s="240"/>
      <c r="H639" s="239"/>
      <c r="I639" s="240"/>
      <c r="J639" s="239"/>
      <c r="K639" s="241"/>
      <c r="L639" s="240"/>
      <c r="M639" s="239">
        <v>13</v>
      </c>
      <c r="N639" s="240"/>
      <c r="O639" s="239"/>
      <c r="P639" s="240"/>
      <c r="Q639" s="239"/>
      <c r="R639" s="241"/>
      <c r="S639" s="240"/>
      <c r="T639" s="239"/>
      <c r="U639" s="240"/>
      <c r="V639" s="239"/>
      <c r="W639" s="241"/>
      <c r="X639" s="240"/>
    </row>
    <row r="640" spans="1:24" ht="17.25" customHeight="1" x14ac:dyDescent="0.2">
      <c r="A640" s="242">
        <v>7</v>
      </c>
      <c r="B640" s="242"/>
      <c r="C640" s="242"/>
      <c r="D640" s="242"/>
      <c r="E640" s="242"/>
      <c r="F640" s="242"/>
      <c r="G640" s="242"/>
      <c r="H640" s="242"/>
      <c r="I640" s="242"/>
      <c r="J640" s="242"/>
      <c r="K640" s="242"/>
      <c r="L640" s="242"/>
      <c r="M640" s="242">
        <v>14</v>
      </c>
      <c r="N640" s="242"/>
      <c r="O640" s="242"/>
      <c r="P640" s="242"/>
      <c r="Q640" s="242"/>
      <c r="R640" s="242"/>
      <c r="S640" s="242"/>
      <c r="T640" s="242"/>
      <c r="U640" s="242"/>
      <c r="V640" s="242"/>
      <c r="W640" s="242"/>
      <c r="X640" s="242"/>
    </row>
    <row r="641" spans="1:24" ht="15.75" customHeight="1" thickBot="1" x14ac:dyDescent="0.3">
      <c r="A641" s="138"/>
      <c r="B641" s="138"/>
      <c r="C641" s="245" t="s">
        <v>51</v>
      </c>
      <c r="D641" s="245"/>
      <c r="E641" s="245"/>
      <c r="F641" s="245"/>
      <c r="G641" s="245"/>
      <c r="H641" s="245"/>
      <c r="J641" s="246" t="s">
        <v>52</v>
      </c>
      <c r="K641" s="246"/>
      <c r="L641" s="246"/>
      <c r="M641" s="246"/>
      <c r="N641" s="246"/>
      <c r="O641" s="246"/>
      <c r="Q641" s="245" t="s">
        <v>51</v>
      </c>
      <c r="R641" s="245"/>
      <c r="S641" s="245"/>
      <c r="T641" s="245"/>
      <c r="U641" s="245"/>
      <c r="V641" s="245"/>
      <c r="W641" s="138"/>
      <c r="X641" s="138"/>
    </row>
    <row r="642" spans="1:24" ht="12" customHeight="1" thickTop="1" x14ac:dyDescent="0.2">
      <c r="A642" s="139"/>
      <c r="B642" s="139"/>
      <c r="C642" s="140"/>
      <c r="D642" s="141"/>
      <c r="E642" s="141"/>
      <c r="F642" s="141"/>
      <c r="G642" s="141"/>
      <c r="H642" s="142"/>
      <c r="J642" s="140"/>
      <c r="K642" s="141"/>
      <c r="L642" s="141"/>
      <c r="M642" s="141"/>
      <c r="N642" s="141"/>
      <c r="O642" s="142"/>
      <c r="Q642" s="140"/>
      <c r="R642" s="141"/>
      <c r="S642" s="141"/>
      <c r="T642" s="141"/>
      <c r="U642" s="141"/>
      <c r="V642" s="142"/>
      <c r="W642" s="139"/>
      <c r="X642" s="139"/>
    </row>
    <row r="643" spans="1:24" ht="15.75" customHeight="1" thickBot="1" x14ac:dyDescent="0.25">
      <c r="A643" s="139"/>
      <c r="B643" s="139"/>
      <c r="C643" s="143"/>
      <c r="D643" s="144"/>
      <c r="E643" s="144"/>
      <c r="F643" s="144"/>
      <c r="G643" s="144"/>
      <c r="H643" s="145"/>
      <c r="J643" s="143"/>
      <c r="K643" s="144"/>
      <c r="L643" s="144"/>
      <c r="M643" s="144"/>
      <c r="N643" s="144"/>
      <c r="O643" s="145"/>
      <c r="Q643" s="143"/>
      <c r="R643" s="144"/>
      <c r="S643" s="144"/>
      <c r="T643" s="144"/>
      <c r="U643" s="144"/>
      <c r="V643" s="145"/>
      <c r="W643" s="139"/>
      <c r="X643" s="139"/>
    </row>
    <row r="644" spans="1:24" ht="44.25" customHeight="1" thickTop="1" x14ac:dyDescent="0.2">
      <c r="A644" s="243" t="s">
        <v>10</v>
      </c>
      <c r="B644" s="244"/>
      <c r="C644" s="244"/>
      <c r="D644" s="244"/>
      <c r="E644" s="244"/>
      <c r="F644" s="244"/>
      <c r="G644" s="244"/>
      <c r="H644" s="244"/>
      <c r="I644" s="244"/>
      <c r="J644" s="244"/>
      <c r="K644" s="244"/>
      <c r="L644" s="244"/>
      <c r="M644" s="146"/>
      <c r="N644" s="146"/>
      <c r="O644" s="243" t="s">
        <v>10</v>
      </c>
      <c r="P644" s="243"/>
      <c r="Q644" s="243"/>
      <c r="R644" s="243"/>
      <c r="S644" s="243"/>
      <c r="T644" s="243"/>
      <c r="U644" s="243"/>
      <c r="V644" s="243"/>
      <c r="W644" s="243"/>
      <c r="X644" s="243"/>
    </row>
    <row r="645" spans="1:24" ht="18" x14ac:dyDescent="0.2">
      <c r="A645" s="251" t="str">
        <f>TEAMS!$D$1</f>
        <v>CLUB NAME</v>
      </c>
      <c r="B645" s="251"/>
      <c r="C645" s="251"/>
      <c r="D645" s="251"/>
      <c r="E645" s="251"/>
      <c r="F645" s="251"/>
      <c r="G645" s="251"/>
      <c r="H645" s="251"/>
      <c r="I645" s="251"/>
      <c r="J645" s="251"/>
      <c r="K645" s="251"/>
      <c r="L645" s="251"/>
      <c r="M645" s="251"/>
      <c r="N645" s="251"/>
      <c r="O645" s="251"/>
      <c r="P645" s="251"/>
      <c r="Q645" s="251"/>
      <c r="R645" s="251"/>
      <c r="S645" s="251"/>
      <c r="T645" s="251"/>
      <c r="U645" s="251"/>
      <c r="V645" s="251"/>
      <c r="W645" s="251"/>
      <c r="X645" s="251"/>
    </row>
    <row r="646" spans="1:24" ht="3" customHeight="1" x14ac:dyDescent="0.2"/>
    <row r="647" spans="1:24" ht="15.75" x14ac:dyDescent="0.2">
      <c r="A647" s="252" t="str">
        <f>TEAMS!$D$3</f>
        <v>Tuesday Mens Mufti.</v>
      </c>
      <c r="B647" s="252"/>
      <c r="C647" s="252"/>
      <c r="D647" s="252"/>
      <c r="E647" s="252"/>
      <c r="F647" s="252"/>
      <c r="G647" s="252"/>
      <c r="H647" s="252"/>
      <c r="I647" s="252"/>
      <c r="J647" s="252"/>
      <c r="K647" s="252"/>
      <c r="L647" s="252"/>
      <c r="M647" s="252"/>
      <c r="N647" s="252"/>
      <c r="O647" s="252"/>
      <c r="P647" s="252"/>
      <c r="Q647" s="252"/>
      <c r="R647" s="252"/>
      <c r="S647" s="252"/>
      <c r="T647" s="252"/>
      <c r="U647" s="252"/>
      <c r="V647" s="252"/>
      <c r="W647" s="252"/>
      <c r="X647" s="252"/>
    </row>
    <row r="648" spans="1:24" ht="3" customHeight="1" x14ac:dyDescent="0.2"/>
    <row r="649" spans="1:24" ht="15.75" x14ac:dyDescent="0.25">
      <c r="C649" s="253" t="s">
        <v>2</v>
      </c>
      <c r="D649" s="253"/>
      <c r="E649" s="253"/>
      <c r="F649" s="253"/>
      <c r="G649" s="253"/>
      <c r="H649" s="3"/>
      <c r="I649" s="253" t="s">
        <v>1</v>
      </c>
      <c r="J649" s="253"/>
      <c r="K649" s="253"/>
      <c r="L649" s="253"/>
      <c r="M649" s="253"/>
      <c r="N649" s="253"/>
      <c r="O649" s="253"/>
      <c r="P649" s="253"/>
      <c r="Q649" s="253"/>
      <c r="R649" s="253"/>
      <c r="S649" s="253"/>
      <c r="T649" s="253"/>
      <c r="U649" s="253"/>
      <c r="V649" s="253"/>
      <c r="W649" s="253"/>
      <c r="X649" s="253"/>
    </row>
    <row r="650" spans="1:24" ht="3" customHeight="1" x14ac:dyDescent="0.2"/>
    <row r="651" spans="1:24" ht="17.25" customHeight="1" thickBot="1" x14ac:dyDescent="0.25">
      <c r="C651" s="254"/>
      <c r="D651" s="255"/>
      <c r="E651" s="255"/>
      <c r="F651" s="255"/>
      <c r="G651" s="256"/>
      <c r="I651" s="257"/>
      <c r="J651" s="258"/>
      <c r="K651" s="258"/>
      <c r="L651" s="258"/>
      <c r="M651" s="258"/>
      <c r="N651" s="258"/>
      <c r="O651" s="258"/>
      <c r="P651" s="258"/>
      <c r="Q651" s="258"/>
      <c r="R651" s="258"/>
      <c r="S651" s="258"/>
      <c r="T651" s="258"/>
      <c r="U651" s="258"/>
      <c r="V651" s="258"/>
      <c r="W651" s="258"/>
      <c r="X651" s="259"/>
    </row>
    <row r="652" spans="1:24" ht="6.75" customHeight="1" thickTop="1" x14ac:dyDescent="0.2">
      <c r="A652" s="23"/>
      <c r="B652" s="24"/>
      <c r="W652" s="24"/>
    </row>
    <row r="653" spans="1:24" ht="20.45" customHeight="1" thickBot="1" x14ac:dyDescent="0.25">
      <c r="A653" s="260"/>
      <c r="B653" s="261"/>
      <c r="C653" s="261"/>
      <c r="D653" s="261"/>
      <c r="E653" s="261"/>
      <c r="F653" s="261"/>
      <c r="G653" s="261"/>
      <c r="H653" s="261"/>
      <c r="I653" s="261"/>
      <c r="J653" s="261"/>
      <c r="K653" s="261"/>
      <c r="L653" s="262"/>
      <c r="M653" s="263" t="s">
        <v>39</v>
      </c>
      <c r="N653" s="264"/>
      <c r="O653" s="265"/>
      <c r="P653" s="266"/>
      <c r="Q653" s="266"/>
      <c r="R653" s="266"/>
      <c r="S653" s="266"/>
      <c r="T653" s="266"/>
      <c r="U653" s="266"/>
      <c r="V653" s="266"/>
      <c r="W653" s="266"/>
      <c r="X653" s="267"/>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x14ac:dyDescent="0.25">
      <c r="A655" s="136"/>
      <c r="B655" s="137"/>
      <c r="C655" s="268"/>
      <c r="D655" s="269"/>
      <c r="E655" s="269"/>
      <c r="F655" s="269"/>
      <c r="G655" s="270"/>
      <c r="H655" s="268"/>
      <c r="I655" s="269"/>
      <c r="J655" s="269"/>
      <c r="K655" s="269"/>
      <c r="L655" s="270"/>
      <c r="M655" s="152"/>
      <c r="N655" s="153"/>
      <c r="O655" s="268"/>
      <c r="P655" s="269"/>
      <c r="Q655" s="269"/>
      <c r="R655" s="269"/>
      <c r="S655" s="270"/>
      <c r="T655" s="268"/>
      <c r="U655" s="269"/>
      <c r="V655" s="269"/>
      <c r="W655" s="269"/>
      <c r="X655" s="270"/>
    </row>
    <row r="656" spans="1:24" ht="13.5" customHeight="1" x14ac:dyDescent="0.25">
      <c r="A656" s="247" t="s">
        <v>15</v>
      </c>
      <c r="B656" s="247"/>
      <c r="C656" s="248" t="s">
        <v>13</v>
      </c>
      <c r="D656" s="249"/>
      <c r="E656" s="248" t="s">
        <v>14</v>
      </c>
      <c r="F656" s="250"/>
      <c r="G656" s="249"/>
      <c r="H656" s="248" t="s">
        <v>13</v>
      </c>
      <c r="I656" s="249"/>
      <c r="J656" s="248" t="s">
        <v>14</v>
      </c>
      <c r="K656" s="250"/>
      <c r="L656" s="249"/>
      <c r="M656" s="247" t="s">
        <v>15</v>
      </c>
      <c r="N656" s="247"/>
      <c r="O656" s="248" t="s">
        <v>13</v>
      </c>
      <c r="P656" s="249"/>
      <c r="Q656" s="248" t="s">
        <v>14</v>
      </c>
      <c r="R656" s="250"/>
      <c r="S656" s="249"/>
      <c r="T656" s="248" t="s">
        <v>13</v>
      </c>
      <c r="U656" s="249"/>
      <c r="V656" s="248" t="s">
        <v>14</v>
      </c>
      <c r="W656" s="250"/>
      <c r="X656" s="249"/>
    </row>
    <row r="657" spans="1:24" ht="17.25" customHeight="1" x14ac:dyDescent="0.2">
      <c r="A657" s="239">
        <v>1</v>
      </c>
      <c r="B657" s="240"/>
      <c r="C657" s="239"/>
      <c r="D657" s="240"/>
      <c r="E657" s="239"/>
      <c r="F657" s="241"/>
      <c r="G657" s="240"/>
      <c r="H657" s="239"/>
      <c r="I657" s="240"/>
      <c r="J657" s="239"/>
      <c r="K657" s="241"/>
      <c r="L657" s="240"/>
      <c r="M657" s="239">
        <v>8</v>
      </c>
      <c r="N657" s="240"/>
      <c r="O657" s="239"/>
      <c r="P657" s="240"/>
      <c r="Q657" s="239"/>
      <c r="R657" s="241"/>
      <c r="S657" s="240"/>
      <c r="T657" s="239"/>
      <c r="U657" s="240"/>
      <c r="V657" s="239"/>
      <c r="W657" s="241"/>
      <c r="X657" s="240"/>
    </row>
    <row r="658" spans="1:24" ht="17.25" customHeight="1" x14ac:dyDescent="0.2">
      <c r="A658" s="239">
        <v>2</v>
      </c>
      <c r="B658" s="240"/>
      <c r="C658" s="239"/>
      <c r="D658" s="240"/>
      <c r="E658" s="239"/>
      <c r="F658" s="241"/>
      <c r="G658" s="240"/>
      <c r="H658" s="239"/>
      <c r="I658" s="240"/>
      <c r="J658" s="239"/>
      <c r="K658" s="241"/>
      <c r="L658" s="240"/>
      <c r="M658" s="239">
        <v>9</v>
      </c>
      <c r="N658" s="240"/>
      <c r="O658" s="239"/>
      <c r="P658" s="240"/>
      <c r="Q658" s="239"/>
      <c r="R658" s="241"/>
      <c r="S658" s="240"/>
      <c r="T658" s="239"/>
      <c r="U658" s="240"/>
      <c r="V658" s="239"/>
      <c r="W658" s="241"/>
      <c r="X658" s="240"/>
    </row>
    <row r="659" spans="1:24" ht="17.25" customHeight="1" x14ac:dyDescent="0.2">
      <c r="A659" s="239">
        <v>3</v>
      </c>
      <c r="B659" s="240"/>
      <c r="C659" s="239"/>
      <c r="D659" s="240"/>
      <c r="E659" s="239"/>
      <c r="F659" s="241"/>
      <c r="G659" s="240"/>
      <c r="H659" s="239"/>
      <c r="I659" s="240"/>
      <c r="J659" s="239"/>
      <c r="K659" s="241"/>
      <c r="L659" s="240"/>
      <c r="M659" s="239">
        <v>10</v>
      </c>
      <c r="N659" s="240"/>
      <c r="O659" s="239"/>
      <c r="P659" s="240"/>
      <c r="Q659" s="239"/>
      <c r="R659" s="241"/>
      <c r="S659" s="240"/>
      <c r="T659" s="239"/>
      <c r="U659" s="240"/>
      <c r="V659" s="239"/>
      <c r="W659" s="241"/>
      <c r="X659" s="240"/>
    </row>
    <row r="660" spans="1:24" ht="17.25" customHeight="1" x14ac:dyDescent="0.2">
      <c r="A660" s="239">
        <v>4</v>
      </c>
      <c r="B660" s="240"/>
      <c r="C660" s="239"/>
      <c r="D660" s="240"/>
      <c r="E660" s="239"/>
      <c r="F660" s="241"/>
      <c r="G660" s="240"/>
      <c r="H660" s="239"/>
      <c r="I660" s="240"/>
      <c r="J660" s="239"/>
      <c r="K660" s="241"/>
      <c r="L660" s="240"/>
      <c r="M660" s="239">
        <v>11</v>
      </c>
      <c r="N660" s="240"/>
      <c r="O660" s="239"/>
      <c r="P660" s="240"/>
      <c r="Q660" s="239"/>
      <c r="R660" s="241"/>
      <c r="S660" s="240"/>
      <c r="T660" s="239"/>
      <c r="U660" s="240"/>
      <c r="V660" s="239"/>
      <c r="W660" s="241"/>
      <c r="X660" s="240"/>
    </row>
    <row r="661" spans="1:24" ht="17.25" customHeight="1" x14ac:dyDescent="0.2">
      <c r="A661" s="239">
        <v>5</v>
      </c>
      <c r="B661" s="240"/>
      <c r="C661" s="239"/>
      <c r="D661" s="240"/>
      <c r="E661" s="239"/>
      <c r="F661" s="241"/>
      <c r="G661" s="240"/>
      <c r="H661" s="239"/>
      <c r="I661" s="240"/>
      <c r="J661" s="239"/>
      <c r="K661" s="241"/>
      <c r="L661" s="240"/>
      <c r="M661" s="239">
        <v>12</v>
      </c>
      <c r="N661" s="240"/>
      <c r="O661" s="239"/>
      <c r="P661" s="240"/>
      <c r="Q661" s="239"/>
      <c r="R661" s="241"/>
      <c r="S661" s="240"/>
      <c r="T661" s="239"/>
      <c r="U661" s="240"/>
      <c r="V661" s="239"/>
      <c r="W661" s="241"/>
      <c r="X661" s="240"/>
    </row>
    <row r="662" spans="1:24" ht="17.25" customHeight="1" x14ac:dyDescent="0.2">
      <c r="A662" s="239">
        <v>6</v>
      </c>
      <c r="B662" s="240"/>
      <c r="C662" s="239"/>
      <c r="D662" s="240"/>
      <c r="E662" s="239"/>
      <c r="F662" s="241"/>
      <c r="G662" s="240"/>
      <c r="H662" s="239"/>
      <c r="I662" s="240"/>
      <c r="J662" s="239"/>
      <c r="K662" s="241"/>
      <c r="L662" s="240"/>
      <c r="M662" s="239">
        <v>13</v>
      </c>
      <c r="N662" s="240"/>
      <c r="O662" s="239"/>
      <c r="P662" s="240"/>
      <c r="Q662" s="239"/>
      <c r="R662" s="241"/>
      <c r="S662" s="240"/>
      <c r="T662" s="239"/>
      <c r="U662" s="240"/>
      <c r="V662" s="239"/>
      <c r="W662" s="241"/>
      <c r="X662" s="240"/>
    </row>
    <row r="663" spans="1:24" ht="17.25" customHeight="1" x14ac:dyDescent="0.2">
      <c r="A663" s="242">
        <v>7</v>
      </c>
      <c r="B663" s="242"/>
      <c r="C663" s="242"/>
      <c r="D663" s="242"/>
      <c r="E663" s="242"/>
      <c r="F663" s="242"/>
      <c r="G663" s="242"/>
      <c r="H663" s="242"/>
      <c r="I663" s="242"/>
      <c r="J663" s="242"/>
      <c r="K663" s="242"/>
      <c r="L663" s="242"/>
      <c r="M663" s="242">
        <v>14</v>
      </c>
      <c r="N663" s="242"/>
      <c r="O663" s="242"/>
      <c r="P663" s="242"/>
      <c r="Q663" s="242"/>
      <c r="R663" s="242"/>
      <c r="S663" s="242"/>
      <c r="T663" s="242"/>
      <c r="U663" s="242"/>
      <c r="V663" s="242"/>
      <c r="W663" s="242"/>
      <c r="X663" s="242"/>
    </row>
    <row r="664" spans="1:24" ht="15.75" customHeight="1" thickBot="1" x14ac:dyDescent="0.3">
      <c r="A664" s="138"/>
      <c r="B664" s="138"/>
      <c r="C664" s="245" t="s">
        <v>51</v>
      </c>
      <c r="D664" s="245"/>
      <c r="E664" s="245"/>
      <c r="F664" s="245"/>
      <c r="G664" s="245"/>
      <c r="H664" s="245"/>
      <c r="J664" s="246" t="s">
        <v>52</v>
      </c>
      <c r="K664" s="246"/>
      <c r="L664" s="246"/>
      <c r="M664" s="246"/>
      <c r="N664" s="246"/>
      <c r="O664" s="246"/>
      <c r="Q664" s="245" t="s">
        <v>51</v>
      </c>
      <c r="R664" s="245"/>
      <c r="S664" s="245"/>
      <c r="T664" s="245"/>
      <c r="U664" s="245"/>
      <c r="V664" s="245"/>
      <c r="W664" s="138"/>
      <c r="X664" s="138"/>
    </row>
    <row r="665" spans="1:24" ht="12" customHeight="1" thickTop="1" x14ac:dyDescent="0.2">
      <c r="A665" s="139"/>
      <c r="B665" s="139"/>
      <c r="C665" s="140"/>
      <c r="D665" s="141"/>
      <c r="E665" s="141"/>
      <c r="F665" s="141"/>
      <c r="G665" s="141"/>
      <c r="H665" s="142"/>
      <c r="J665" s="140"/>
      <c r="K665" s="141"/>
      <c r="L665" s="141"/>
      <c r="M665" s="141"/>
      <c r="N665" s="141"/>
      <c r="O665" s="142"/>
      <c r="Q665" s="140"/>
      <c r="R665" s="141"/>
      <c r="S665" s="141"/>
      <c r="T665" s="141"/>
      <c r="U665" s="141"/>
      <c r="V665" s="142"/>
      <c r="W665" s="139"/>
      <c r="X665" s="139"/>
    </row>
    <row r="666" spans="1:24" ht="15.75" customHeight="1" thickBot="1" x14ac:dyDescent="0.25">
      <c r="A666" s="139"/>
      <c r="B666" s="139"/>
      <c r="C666" s="143"/>
      <c r="D666" s="144"/>
      <c r="E666" s="144"/>
      <c r="F666" s="144"/>
      <c r="G666" s="144"/>
      <c r="H666" s="145"/>
      <c r="J666" s="143"/>
      <c r="K666" s="144"/>
      <c r="L666" s="144"/>
      <c r="M666" s="144"/>
      <c r="N666" s="144"/>
      <c r="O666" s="145"/>
      <c r="Q666" s="143"/>
      <c r="R666" s="144"/>
      <c r="S666" s="144"/>
      <c r="T666" s="144"/>
      <c r="U666" s="144"/>
      <c r="V666" s="145"/>
      <c r="W666" s="139"/>
      <c r="X666" s="139"/>
    </row>
    <row r="667" spans="1:24" ht="44.25" customHeight="1" thickTop="1" x14ac:dyDescent="0.2">
      <c r="A667" s="243" t="s">
        <v>10</v>
      </c>
      <c r="B667" s="244"/>
      <c r="C667" s="244"/>
      <c r="D667" s="244"/>
      <c r="E667" s="244"/>
      <c r="F667" s="244"/>
      <c r="G667" s="244"/>
      <c r="H667" s="244"/>
      <c r="I667" s="244"/>
      <c r="J667" s="244"/>
      <c r="K667" s="244"/>
      <c r="L667" s="244"/>
      <c r="M667" s="146"/>
      <c r="N667" s="146"/>
      <c r="O667" s="243" t="s">
        <v>10</v>
      </c>
      <c r="P667" s="243"/>
      <c r="Q667" s="243"/>
      <c r="R667" s="243"/>
      <c r="S667" s="243"/>
      <c r="T667" s="243"/>
      <c r="U667" s="243"/>
      <c r="V667" s="243"/>
      <c r="W667" s="243"/>
      <c r="X667" s="243"/>
    </row>
    <row r="668" spans="1:24" ht="3" customHeight="1" x14ac:dyDescent="0.2"/>
  </sheetData>
  <sheetProtection sheet="1" selectLockedCells="1" selectUnlockedCells="1"/>
  <mergeCells count="2842">
    <mergeCell ref="I5:X5"/>
    <mergeCell ref="C7:G7"/>
    <mergeCell ref="I7:X7"/>
    <mergeCell ref="A1:X1"/>
    <mergeCell ref="A3:X3"/>
    <mergeCell ref="C5:G5"/>
    <mergeCell ref="O265:P265"/>
    <mergeCell ref="Q265:S265"/>
    <mergeCell ref="T265:U265"/>
    <mergeCell ref="V265:X265"/>
    <mergeCell ref="A9:L9"/>
    <mergeCell ref="M9:N9"/>
    <mergeCell ref="M13:N13"/>
    <mergeCell ref="O13:P13"/>
    <mergeCell ref="Q13:S13"/>
    <mergeCell ref="A23:L23"/>
    <mergeCell ref="C264:G264"/>
    <mergeCell ref="H264:L264"/>
    <mergeCell ref="O264:S264"/>
    <mergeCell ref="T264:X264"/>
    <mergeCell ref="A265:B265"/>
    <mergeCell ref="C265:D265"/>
    <mergeCell ref="E265:G265"/>
    <mergeCell ref="H265:I265"/>
    <mergeCell ref="J265:L265"/>
    <mergeCell ref="M265:N265"/>
    <mergeCell ref="A253:L253"/>
    <mergeCell ref="O253:X253"/>
    <mergeCell ref="C260:G260"/>
    <mergeCell ref="I260:X260"/>
    <mergeCell ref="A262:L262"/>
    <mergeCell ref="M262:N262"/>
    <mergeCell ref="O262:X262"/>
    <mergeCell ref="A254:X254"/>
    <mergeCell ref="A256:X256"/>
    <mergeCell ref="C258:G258"/>
    <mergeCell ref="O249:P249"/>
    <mergeCell ref="Q249:S249"/>
    <mergeCell ref="T249:U249"/>
    <mergeCell ref="V249:X249"/>
    <mergeCell ref="C250:H250"/>
    <mergeCell ref="J250:O250"/>
    <mergeCell ref="Q250:V250"/>
    <mergeCell ref="O248:P248"/>
    <mergeCell ref="Q248:S248"/>
    <mergeCell ref="T248:U248"/>
    <mergeCell ref="V248:X248"/>
    <mergeCell ref="A249:B249"/>
    <mergeCell ref="C249:D249"/>
    <mergeCell ref="E249:G249"/>
    <mergeCell ref="H249:I249"/>
    <mergeCell ref="J249:L249"/>
    <mergeCell ref="M249:N249"/>
    <mergeCell ref="O247:P247"/>
    <mergeCell ref="Q247:S247"/>
    <mergeCell ref="T247:U247"/>
    <mergeCell ref="V247:X247"/>
    <mergeCell ref="A248:B248"/>
    <mergeCell ref="C248:D248"/>
    <mergeCell ref="E248:G248"/>
    <mergeCell ref="H248:I248"/>
    <mergeCell ref="J248:L248"/>
    <mergeCell ref="M248:N248"/>
    <mergeCell ref="O246:P246"/>
    <mergeCell ref="Q246:S246"/>
    <mergeCell ref="T246:U246"/>
    <mergeCell ref="V246:X246"/>
    <mergeCell ref="A247:B247"/>
    <mergeCell ref="C247:D247"/>
    <mergeCell ref="E247:G247"/>
    <mergeCell ref="H247:I247"/>
    <mergeCell ref="J247:L247"/>
    <mergeCell ref="M247:N247"/>
    <mergeCell ref="O245:P245"/>
    <mergeCell ref="Q245:S245"/>
    <mergeCell ref="T245:U245"/>
    <mergeCell ref="V245:X245"/>
    <mergeCell ref="A246:B246"/>
    <mergeCell ref="C246:D246"/>
    <mergeCell ref="E246:G246"/>
    <mergeCell ref="H246:I246"/>
    <mergeCell ref="J246:L246"/>
    <mergeCell ref="M246:N246"/>
    <mergeCell ref="O244:P244"/>
    <mergeCell ref="Q244:S244"/>
    <mergeCell ref="T244:U244"/>
    <mergeCell ref="V244:X244"/>
    <mergeCell ref="A245:B245"/>
    <mergeCell ref="C245:D245"/>
    <mergeCell ref="E245:G245"/>
    <mergeCell ref="H245:I245"/>
    <mergeCell ref="J245:L245"/>
    <mergeCell ref="M245:N245"/>
    <mergeCell ref="O243:P243"/>
    <mergeCell ref="Q243:S243"/>
    <mergeCell ref="T243:U243"/>
    <mergeCell ref="V243:X243"/>
    <mergeCell ref="A244:B244"/>
    <mergeCell ref="C244:D244"/>
    <mergeCell ref="E244:G244"/>
    <mergeCell ref="H244:I244"/>
    <mergeCell ref="J244:L244"/>
    <mergeCell ref="M244:N244"/>
    <mergeCell ref="O242:P242"/>
    <mergeCell ref="Q242:S242"/>
    <mergeCell ref="T242:U242"/>
    <mergeCell ref="V242:X242"/>
    <mergeCell ref="A243:B243"/>
    <mergeCell ref="C243:D243"/>
    <mergeCell ref="E243:G243"/>
    <mergeCell ref="H243:I243"/>
    <mergeCell ref="J243:L243"/>
    <mergeCell ref="M243:N243"/>
    <mergeCell ref="A242:B242"/>
    <mergeCell ref="C242:D242"/>
    <mergeCell ref="E242:G242"/>
    <mergeCell ref="H242:I242"/>
    <mergeCell ref="J242:L242"/>
    <mergeCell ref="M242:N242"/>
    <mergeCell ref="C237:G237"/>
    <mergeCell ref="I237:X237"/>
    <mergeCell ref="A239:L239"/>
    <mergeCell ref="M239:N239"/>
    <mergeCell ref="O239:X239"/>
    <mergeCell ref="C241:G241"/>
    <mergeCell ref="H241:L241"/>
    <mergeCell ref="O241:S241"/>
    <mergeCell ref="T241:X241"/>
    <mergeCell ref="A230:L230"/>
    <mergeCell ref="O230:X230"/>
    <mergeCell ref="A231:X231"/>
    <mergeCell ref="A233:X233"/>
    <mergeCell ref="C235:G235"/>
    <mergeCell ref="I235:X235"/>
    <mergeCell ref="O226:P226"/>
    <mergeCell ref="Q226:S226"/>
    <mergeCell ref="T226:U226"/>
    <mergeCell ref="V226:X226"/>
    <mergeCell ref="C227:H227"/>
    <mergeCell ref="J227:O227"/>
    <mergeCell ref="Q227:V227"/>
    <mergeCell ref="O225:P225"/>
    <mergeCell ref="Q225:S225"/>
    <mergeCell ref="T225:U225"/>
    <mergeCell ref="V225:X225"/>
    <mergeCell ref="A226:B226"/>
    <mergeCell ref="C226:D226"/>
    <mergeCell ref="E226:G226"/>
    <mergeCell ref="H226:I226"/>
    <mergeCell ref="J226:L226"/>
    <mergeCell ref="M226:N226"/>
    <mergeCell ref="O224:P224"/>
    <mergeCell ref="Q224:S224"/>
    <mergeCell ref="T224:U224"/>
    <mergeCell ref="V224:X224"/>
    <mergeCell ref="A225:B225"/>
    <mergeCell ref="C225:D225"/>
    <mergeCell ref="E225:G225"/>
    <mergeCell ref="H225:I225"/>
    <mergeCell ref="J225:L225"/>
    <mergeCell ref="M225:N225"/>
    <mergeCell ref="O223:P223"/>
    <mergeCell ref="Q223:S223"/>
    <mergeCell ref="T223:U223"/>
    <mergeCell ref="V223:X223"/>
    <mergeCell ref="A224:B224"/>
    <mergeCell ref="C224:D224"/>
    <mergeCell ref="E224:G224"/>
    <mergeCell ref="H224:I224"/>
    <mergeCell ref="J224:L224"/>
    <mergeCell ref="M224:N224"/>
    <mergeCell ref="O222:P222"/>
    <mergeCell ref="Q222:S222"/>
    <mergeCell ref="T222:U222"/>
    <mergeCell ref="V222:X222"/>
    <mergeCell ref="A223:B223"/>
    <mergeCell ref="C223:D223"/>
    <mergeCell ref="E223:G223"/>
    <mergeCell ref="H223:I223"/>
    <mergeCell ref="J223:L223"/>
    <mergeCell ref="M223:N223"/>
    <mergeCell ref="O221:P221"/>
    <mergeCell ref="Q221:S221"/>
    <mergeCell ref="T221:U221"/>
    <mergeCell ref="V221:X221"/>
    <mergeCell ref="A222:B222"/>
    <mergeCell ref="C222:D222"/>
    <mergeCell ref="E222:G222"/>
    <mergeCell ref="H222:I222"/>
    <mergeCell ref="J222:L222"/>
    <mergeCell ref="M222:N222"/>
    <mergeCell ref="O220:P220"/>
    <mergeCell ref="Q220:S220"/>
    <mergeCell ref="T220:U220"/>
    <mergeCell ref="V220:X220"/>
    <mergeCell ref="A221:B221"/>
    <mergeCell ref="C221:D221"/>
    <mergeCell ref="E221:G221"/>
    <mergeCell ref="H221:I221"/>
    <mergeCell ref="J221:L221"/>
    <mergeCell ref="M221:N221"/>
    <mergeCell ref="O219:P219"/>
    <mergeCell ref="Q219:S219"/>
    <mergeCell ref="T219:U219"/>
    <mergeCell ref="V219:X219"/>
    <mergeCell ref="A220:B220"/>
    <mergeCell ref="C220:D220"/>
    <mergeCell ref="E220:G220"/>
    <mergeCell ref="H220:I220"/>
    <mergeCell ref="J220:L220"/>
    <mergeCell ref="M220:N220"/>
    <mergeCell ref="A219:B219"/>
    <mergeCell ref="C219:D219"/>
    <mergeCell ref="E219:G219"/>
    <mergeCell ref="H219:I219"/>
    <mergeCell ref="J219:L219"/>
    <mergeCell ref="M219:N219"/>
    <mergeCell ref="C214:G214"/>
    <mergeCell ref="I214:X214"/>
    <mergeCell ref="A216:L216"/>
    <mergeCell ref="M216:N216"/>
    <mergeCell ref="O216:X216"/>
    <mergeCell ref="C218:G218"/>
    <mergeCell ref="H218:L218"/>
    <mergeCell ref="O218:S218"/>
    <mergeCell ref="T218:X218"/>
    <mergeCell ref="A207:L207"/>
    <mergeCell ref="O207:X207"/>
    <mergeCell ref="A208:X208"/>
    <mergeCell ref="A210:X210"/>
    <mergeCell ref="C212:G212"/>
    <mergeCell ref="I212:X212"/>
    <mergeCell ref="O203:P203"/>
    <mergeCell ref="Q203:S203"/>
    <mergeCell ref="T203:U203"/>
    <mergeCell ref="V203:X203"/>
    <mergeCell ref="C204:H204"/>
    <mergeCell ref="J204:O204"/>
    <mergeCell ref="Q204:V204"/>
    <mergeCell ref="O202:P202"/>
    <mergeCell ref="Q202:S202"/>
    <mergeCell ref="T202:U202"/>
    <mergeCell ref="V202:X202"/>
    <mergeCell ref="A203:B203"/>
    <mergeCell ref="C203:D203"/>
    <mergeCell ref="E203:G203"/>
    <mergeCell ref="H203:I203"/>
    <mergeCell ref="J203:L203"/>
    <mergeCell ref="M203:N203"/>
    <mergeCell ref="O201:P201"/>
    <mergeCell ref="Q201:S201"/>
    <mergeCell ref="T201:U201"/>
    <mergeCell ref="V201:X201"/>
    <mergeCell ref="A202:B202"/>
    <mergeCell ref="C202:D202"/>
    <mergeCell ref="E202:G202"/>
    <mergeCell ref="H202:I202"/>
    <mergeCell ref="J202:L202"/>
    <mergeCell ref="M202:N202"/>
    <mergeCell ref="O200:P200"/>
    <mergeCell ref="Q200:S200"/>
    <mergeCell ref="T200:U200"/>
    <mergeCell ref="V200:X200"/>
    <mergeCell ref="A201:B201"/>
    <mergeCell ref="C201:D201"/>
    <mergeCell ref="E201:G201"/>
    <mergeCell ref="H201:I201"/>
    <mergeCell ref="J201:L201"/>
    <mergeCell ref="M201:N201"/>
    <mergeCell ref="O199:P199"/>
    <mergeCell ref="Q199:S199"/>
    <mergeCell ref="T199:U199"/>
    <mergeCell ref="V199:X199"/>
    <mergeCell ref="A200:B200"/>
    <mergeCell ref="C200:D200"/>
    <mergeCell ref="E200:G200"/>
    <mergeCell ref="H200:I200"/>
    <mergeCell ref="J200:L200"/>
    <mergeCell ref="M200:N200"/>
    <mergeCell ref="O198:P198"/>
    <mergeCell ref="Q198:S198"/>
    <mergeCell ref="T198:U198"/>
    <mergeCell ref="V198:X198"/>
    <mergeCell ref="A199:B199"/>
    <mergeCell ref="C199:D199"/>
    <mergeCell ref="E199:G199"/>
    <mergeCell ref="H199:I199"/>
    <mergeCell ref="J199:L199"/>
    <mergeCell ref="M199:N199"/>
    <mergeCell ref="O197:P197"/>
    <mergeCell ref="Q197:S197"/>
    <mergeCell ref="T197:U197"/>
    <mergeCell ref="V197:X197"/>
    <mergeCell ref="A198:B198"/>
    <mergeCell ref="C198:D198"/>
    <mergeCell ref="E198:G198"/>
    <mergeCell ref="H198:I198"/>
    <mergeCell ref="J198:L198"/>
    <mergeCell ref="M198:N198"/>
    <mergeCell ref="O196:P196"/>
    <mergeCell ref="Q196:S196"/>
    <mergeCell ref="T196:U196"/>
    <mergeCell ref="V196:X196"/>
    <mergeCell ref="A197:B197"/>
    <mergeCell ref="C197:D197"/>
    <mergeCell ref="E197:G197"/>
    <mergeCell ref="H197:I197"/>
    <mergeCell ref="J197:L197"/>
    <mergeCell ref="M197:N197"/>
    <mergeCell ref="A196:B196"/>
    <mergeCell ref="C196:D196"/>
    <mergeCell ref="E196:G196"/>
    <mergeCell ref="H196:I196"/>
    <mergeCell ref="J196:L196"/>
    <mergeCell ref="M196:N196"/>
    <mergeCell ref="C191:G191"/>
    <mergeCell ref="I191:X191"/>
    <mergeCell ref="A193:L193"/>
    <mergeCell ref="M193:N193"/>
    <mergeCell ref="O193:X193"/>
    <mergeCell ref="C195:G195"/>
    <mergeCell ref="H195:L195"/>
    <mergeCell ref="O195:S195"/>
    <mergeCell ref="T195:X195"/>
    <mergeCell ref="A184:L184"/>
    <mergeCell ref="O184:X184"/>
    <mergeCell ref="A185:X185"/>
    <mergeCell ref="A187:X187"/>
    <mergeCell ref="C189:G189"/>
    <mergeCell ref="I189:X189"/>
    <mergeCell ref="O180:P180"/>
    <mergeCell ref="Q180:S180"/>
    <mergeCell ref="T180:U180"/>
    <mergeCell ref="V180:X180"/>
    <mergeCell ref="C181:H181"/>
    <mergeCell ref="J181:O181"/>
    <mergeCell ref="Q181:V181"/>
    <mergeCell ref="O179:P179"/>
    <mergeCell ref="Q179:S179"/>
    <mergeCell ref="T179:U179"/>
    <mergeCell ref="V179:X179"/>
    <mergeCell ref="A180:B180"/>
    <mergeCell ref="C180:D180"/>
    <mergeCell ref="E180:G180"/>
    <mergeCell ref="H180:I180"/>
    <mergeCell ref="J180:L180"/>
    <mergeCell ref="M180:N180"/>
    <mergeCell ref="O178:P178"/>
    <mergeCell ref="Q178:S178"/>
    <mergeCell ref="T178:U178"/>
    <mergeCell ref="V178:X178"/>
    <mergeCell ref="A179:B179"/>
    <mergeCell ref="C179:D179"/>
    <mergeCell ref="E179:G179"/>
    <mergeCell ref="H179:I179"/>
    <mergeCell ref="J179:L179"/>
    <mergeCell ref="M179:N179"/>
    <mergeCell ref="O177:P177"/>
    <mergeCell ref="Q177:S177"/>
    <mergeCell ref="T177:U177"/>
    <mergeCell ref="V177:X177"/>
    <mergeCell ref="A178:B178"/>
    <mergeCell ref="C178:D178"/>
    <mergeCell ref="E178:G178"/>
    <mergeCell ref="H178:I178"/>
    <mergeCell ref="J178:L178"/>
    <mergeCell ref="M178:N178"/>
    <mergeCell ref="O176:P176"/>
    <mergeCell ref="Q176:S176"/>
    <mergeCell ref="T176:U176"/>
    <mergeCell ref="V176:X176"/>
    <mergeCell ref="A177:B177"/>
    <mergeCell ref="C177:D177"/>
    <mergeCell ref="E177:G177"/>
    <mergeCell ref="H177:I177"/>
    <mergeCell ref="J177:L177"/>
    <mergeCell ref="M177:N177"/>
    <mergeCell ref="O175:P175"/>
    <mergeCell ref="Q175:S175"/>
    <mergeCell ref="T175:U175"/>
    <mergeCell ref="V175:X175"/>
    <mergeCell ref="A176:B176"/>
    <mergeCell ref="C176:D176"/>
    <mergeCell ref="E176:G176"/>
    <mergeCell ref="H176:I176"/>
    <mergeCell ref="J176:L176"/>
    <mergeCell ref="M176:N176"/>
    <mergeCell ref="O174:P174"/>
    <mergeCell ref="Q174:S174"/>
    <mergeCell ref="T174:U174"/>
    <mergeCell ref="V174:X174"/>
    <mergeCell ref="A175:B175"/>
    <mergeCell ref="C175:D175"/>
    <mergeCell ref="E175:G175"/>
    <mergeCell ref="H175:I175"/>
    <mergeCell ref="J175:L175"/>
    <mergeCell ref="M175:N175"/>
    <mergeCell ref="O173:P173"/>
    <mergeCell ref="Q173:S173"/>
    <mergeCell ref="T173:U173"/>
    <mergeCell ref="V173:X173"/>
    <mergeCell ref="A174:B174"/>
    <mergeCell ref="C174:D174"/>
    <mergeCell ref="E174:G174"/>
    <mergeCell ref="H174:I174"/>
    <mergeCell ref="J174:L174"/>
    <mergeCell ref="M174:N174"/>
    <mergeCell ref="A173:B173"/>
    <mergeCell ref="C173:D173"/>
    <mergeCell ref="E173:G173"/>
    <mergeCell ref="H173:I173"/>
    <mergeCell ref="J173:L173"/>
    <mergeCell ref="M173:N173"/>
    <mergeCell ref="C168:G168"/>
    <mergeCell ref="I168:X168"/>
    <mergeCell ref="A170:L170"/>
    <mergeCell ref="M170:N170"/>
    <mergeCell ref="O170:X170"/>
    <mergeCell ref="C172:G172"/>
    <mergeCell ref="H172:L172"/>
    <mergeCell ref="O172:S172"/>
    <mergeCell ref="T172:X172"/>
    <mergeCell ref="A161:L161"/>
    <mergeCell ref="O161:X161"/>
    <mergeCell ref="A162:X162"/>
    <mergeCell ref="A164:X164"/>
    <mergeCell ref="C166:G166"/>
    <mergeCell ref="I166:X166"/>
    <mergeCell ref="O157:P157"/>
    <mergeCell ref="Q157:S157"/>
    <mergeCell ref="T157:U157"/>
    <mergeCell ref="V157:X157"/>
    <mergeCell ref="C158:H158"/>
    <mergeCell ref="J158:O158"/>
    <mergeCell ref="Q158:V158"/>
    <mergeCell ref="O156:P156"/>
    <mergeCell ref="Q156:S156"/>
    <mergeCell ref="T156:U156"/>
    <mergeCell ref="V156:X156"/>
    <mergeCell ref="A157:B157"/>
    <mergeCell ref="C157:D157"/>
    <mergeCell ref="E157:G157"/>
    <mergeCell ref="H157:I157"/>
    <mergeCell ref="J157:L157"/>
    <mergeCell ref="M157:N157"/>
    <mergeCell ref="O155:P155"/>
    <mergeCell ref="Q155:S155"/>
    <mergeCell ref="T155:U155"/>
    <mergeCell ref="V155:X155"/>
    <mergeCell ref="A156:B156"/>
    <mergeCell ref="C156:D156"/>
    <mergeCell ref="E156:G156"/>
    <mergeCell ref="H156:I156"/>
    <mergeCell ref="J156:L156"/>
    <mergeCell ref="M156:N156"/>
    <mergeCell ref="O154:P154"/>
    <mergeCell ref="Q154:S154"/>
    <mergeCell ref="T154:U154"/>
    <mergeCell ref="V154:X154"/>
    <mergeCell ref="A155:B155"/>
    <mergeCell ref="C155:D155"/>
    <mergeCell ref="E155:G155"/>
    <mergeCell ref="H155:I155"/>
    <mergeCell ref="J155:L155"/>
    <mergeCell ref="M155:N155"/>
    <mergeCell ref="O153:P153"/>
    <mergeCell ref="Q153:S153"/>
    <mergeCell ref="T153:U153"/>
    <mergeCell ref="V153:X153"/>
    <mergeCell ref="A154:B154"/>
    <mergeCell ref="C154:D154"/>
    <mergeCell ref="E154:G154"/>
    <mergeCell ref="H154:I154"/>
    <mergeCell ref="J154:L154"/>
    <mergeCell ref="M154:N154"/>
    <mergeCell ref="O152:P152"/>
    <mergeCell ref="Q152:S152"/>
    <mergeCell ref="T152:U152"/>
    <mergeCell ref="V152:X152"/>
    <mergeCell ref="A153:B153"/>
    <mergeCell ref="C153:D153"/>
    <mergeCell ref="E153:G153"/>
    <mergeCell ref="H153:I153"/>
    <mergeCell ref="J153:L153"/>
    <mergeCell ref="M153:N153"/>
    <mergeCell ref="O151:P151"/>
    <mergeCell ref="Q151:S151"/>
    <mergeCell ref="T151:U151"/>
    <mergeCell ref="V151:X151"/>
    <mergeCell ref="A152:B152"/>
    <mergeCell ref="C152:D152"/>
    <mergeCell ref="E152:G152"/>
    <mergeCell ref="H152:I152"/>
    <mergeCell ref="J152:L152"/>
    <mergeCell ref="M152:N152"/>
    <mergeCell ref="O150:P150"/>
    <mergeCell ref="Q150:S150"/>
    <mergeCell ref="T150:U150"/>
    <mergeCell ref="V150:X150"/>
    <mergeCell ref="A151:B151"/>
    <mergeCell ref="C151:D151"/>
    <mergeCell ref="E151:G151"/>
    <mergeCell ref="H151:I151"/>
    <mergeCell ref="J151:L151"/>
    <mergeCell ref="M151:N151"/>
    <mergeCell ref="A150:B150"/>
    <mergeCell ref="C150:D150"/>
    <mergeCell ref="E150:G150"/>
    <mergeCell ref="H150:I150"/>
    <mergeCell ref="J150:L150"/>
    <mergeCell ref="M150:N150"/>
    <mergeCell ref="C145:G145"/>
    <mergeCell ref="I145:X145"/>
    <mergeCell ref="A147:L147"/>
    <mergeCell ref="M147:N147"/>
    <mergeCell ref="O147:X147"/>
    <mergeCell ref="C149:G149"/>
    <mergeCell ref="H149:L149"/>
    <mergeCell ref="O149:S149"/>
    <mergeCell ref="T149:X149"/>
    <mergeCell ref="A138:L138"/>
    <mergeCell ref="O138:X138"/>
    <mergeCell ref="A139:X139"/>
    <mergeCell ref="A141:X141"/>
    <mergeCell ref="C143:G143"/>
    <mergeCell ref="I143:X143"/>
    <mergeCell ref="O134:P134"/>
    <mergeCell ref="Q134:S134"/>
    <mergeCell ref="T134:U134"/>
    <mergeCell ref="V134:X134"/>
    <mergeCell ref="C135:H135"/>
    <mergeCell ref="J135:O135"/>
    <mergeCell ref="Q135:V135"/>
    <mergeCell ref="O133:P133"/>
    <mergeCell ref="Q133:S133"/>
    <mergeCell ref="T133:U133"/>
    <mergeCell ref="V133:X133"/>
    <mergeCell ref="A134:B134"/>
    <mergeCell ref="C134:D134"/>
    <mergeCell ref="E134:G134"/>
    <mergeCell ref="H134:I134"/>
    <mergeCell ref="J134:L134"/>
    <mergeCell ref="M134:N134"/>
    <mergeCell ref="O132:P132"/>
    <mergeCell ref="Q132:S132"/>
    <mergeCell ref="T132:U132"/>
    <mergeCell ref="V132:X132"/>
    <mergeCell ref="A133:B133"/>
    <mergeCell ref="C133:D133"/>
    <mergeCell ref="E133:G133"/>
    <mergeCell ref="H133:I133"/>
    <mergeCell ref="J133:L133"/>
    <mergeCell ref="M133:N133"/>
    <mergeCell ref="O131:P131"/>
    <mergeCell ref="Q131:S131"/>
    <mergeCell ref="T131:U131"/>
    <mergeCell ref="V131:X131"/>
    <mergeCell ref="A132:B132"/>
    <mergeCell ref="C132:D132"/>
    <mergeCell ref="E132:G132"/>
    <mergeCell ref="H132:I132"/>
    <mergeCell ref="J132:L132"/>
    <mergeCell ref="M132:N132"/>
    <mergeCell ref="O130:P130"/>
    <mergeCell ref="Q130:S130"/>
    <mergeCell ref="T130:U130"/>
    <mergeCell ref="V130:X130"/>
    <mergeCell ref="A131:B131"/>
    <mergeCell ref="C131:D131"/>
    <mergeCell ref="E131:G131"/>
    <mergeCell ref="H131:I131"/>
    <mergeCell ref="J131:L131"/>
    <mergeCell ref="M131:N131"/>
    <mergeCell ref="O129:P129"/>
    <mergeCell ref="Q129:S129"/>
    <mergeCell ref="T129:U129"/>
    <mergeCell ref="V129:X129"/>
    <mergeCell ref="A130:B130"/>
    <mergeCell ref="C130:D130"/>
    <mergeCell ref="E130:G130"/>
    <mergeCell ref="H130:I130"/>
    <mergeCell ref="J130:L130"/>
    <mergeCell ref="M130:N130"/>
    <mergeCell ref="O128:P128"/>
    <mergeCell ref="Q128:S128"/>
    <mergeCell ref="T128:U128"/>
    <mergeCell ref="V128:X128"/>
    <mergeCell ref="A129:B129"/>
    <mergeCell ref="C129:D129"/>
    <mergeCell ref="E129:G129"/>
    <mergeCell ref="H129:I129"/>
    <mergeCell ref="J129:L129"/>
    <mergeCell ref="M129:N129"/>
    <mergeCell ref="O127:P127"/>
    <mergeCell ref="Q127:S127"/>
    <mergeCell ref="T127:U127"/>
    <mergeCell ref="V127:X127"/>
    <mergeCell ref="A128:B128"/>
    <mergeCell ref="C128:D128"/>
    <mergeCell ref="E128:G128"/>
    <mergeCell ref="H128:I128"/>
    <mergeCell ref="J128:L128"/>
    <mergeCell ref="M128:N128"/>
    <mergeCell ref="A127:B127"/>
    <mergeCell ref="C127:D127"/>
    <mergeCell ref="E127:G127"/>
    <mergeCell ref="H127:I127"/>
    <mergeCell ref="J127:L127"/>
    <mergeCell ref="M127:N127"/>
    <mergeCell ref="C122:G122"/>
    <mergeCell ref="I122:X122"/>
    <mergeCell ref="A124:L124"/>
    <mergeCell ref="M124:N124"/>
    <mergeCell ref="O124:X124"/>
    <mergeCell ref="C126:G126"/>
    <mergeCell ref="H126:L126"/>
    <mergeCell ref="O126:S126"/>
    <mergeCell ref="T126:X126"/>
    <mergeCell ref="A115:L115"/>
    <mergeCell ref="O115:X115"/>
    <mergeCell ref="A116:X116"/>
    <mergeCell ref="A118:X118"/>
    <mergeCell ref="C120:G120"/>
    <mergeCell ref="I120:X120"/>
    <mergeCell ref="O111:P111"/>
    <mergeCell ref="Q111:S111"/>
    <mergeCell ref="T111:U111"/>
    <mergeCell ref="V111:X111"/>
    <mergeCell ref="C112:H112"/>
    <mergeCell ref="J112:O112"/>
    <mergeCell ref="Q112:V112"/>
    <mergeCell ref="O110:P110"/>
    <mergeCell ref="Q110:S110"/>
    <mergeCell ref="T110:U110"/>
    <mergeCell ref="V110:X110"/>
    <mergeCell ref="A111:B111"/>
    <mergeCell ref="C111:D111"/>
    <mergeCell ref="E111:G111"/>
    <mergeCell ref="H111:I111"/>
    <mergeCell ref="J111:L111"/>
    <mergeCell ref="M111:N111"/>
    <mergeCell ref="O109:P109"/>
    <mergeCell ref="Q109:S109"/>
    <mergeCell ref="T109:U109"/>
    <mergeCell ref="V109:X109"/>
    <mergeCell ref="A110:B110"/>
    <mergeCell ref="C110:D110"/>
    <mergeCell ref="E110:G110"/>
    <mergeCell ref="H110:I110"/>
    <mergeCell ref="J110:L110"/>
    <mergeCell ref="M110:N110"/>
    <mergeCell ref="O108:P108"/>
    <mergeCell ref="Q108:S108"/>
    <mergeCell ref="T108:U108"/>
    <mergeCell ref="V108:X108"/>
    <mergeCell ref="A109:B109"/>
    <mergeCell ref="C109:D109"/>
    <mergeCell ref="E109:G109"/>
    <mergeCell ref="H109:I109"/>
    <mergeCell ref="J109:L109"/>
    <mergeCell ref="M109:N109"/>
    <mergeCell ref="O107:P107"/>
    <mergeCell ref="Q107:S107"/>
    <mergeCell ref="T107:U107"/>
    <mergeCell ref="V107:X107"/>
    <mergeCell ref="A108:B108"/>
    <mergeCell ref="C108:D108"/>
    <mergeCell ref="E108:G108"/>
    <mergeCell ref="H108:I108"/>
    <mergeCell ref="J108:L108"/>
    <mergeCell ref="M108:N108"/>
    <mergeCell ref="O106:P106"/>
    <mergeCell ref="Q106:S106"/>
    <mergeCell ref="T106:U106"/>
    <mergeCell ref="V106:X106"/>
    <mergeCell ref="A107:B107"/>
    <mergeCell ref="C107:D107"/>
    <mergeCell ref="E107:G107"/>
    <mergeCell ref="H107:I107"/>
    <mergeCell ref="J107:L107"/>
    <mergeCell ref="M107:N107"/>
    <mergeCell ref="O105:P105"/>
    <mergeCell ref="Q105:S105"/>
    <mergeCell ref="T105:U105"/>
    <mergeCell ref="V105:X105"/>
    <mergeCell ref="A106:B106"/>
    <mergeCell ref="C106:D106"/>
    <mergeCell ref="E106:G106"/>
    <mergeCell ref="H106:I106"/>
    <mergeCell ref="J106:L106"/>
    <mergeCell ref="M106:N106"/>
    <mergeCell ref="O104:P104"/>
    <mergeCell ref="Q104:S104"/>
    <mergeCell ref="T104:U104"/>
    <mergeCell ref="V104:X104"/>
    <mergeCell ref="A105:B105"/>
    <mergeCell ref="C105:D105"/>
    <mergeCell ref="E105:G105"/>
    <mergeCell ref="H105:I105"/>
    <mergeCell ref="J105:L105"/>
    <mergeCell ref="M105:N105"/>
    <mergeCell ref="A104:B104"/>
    <mergeCell ref="C104:D104"/>
    <mergeCell ref="E104:G104"/>
    <mergeCell ref="H104:I104"/>
    <mergeCell ref="J104:L104"/>
    <mergeCell ref="M104:N104"/>
    <mergeCell ref="C99:G99"/>
    <mergeCell ref="I99:X99"/>
    <mergeCell ref="A101:L101"/>
    <mergeCell ref="M101:N101"/>
    <mergeCell ref="O101:X101"/>
    <mergeCell ref="C103:G103"/>
    <mergeCell ref="H103:L103"/>
    <mergeCell ref="O103:S103"/>
    <mergeCell ref="T103:X103"/>
    <mergeCell ref="A92:L92"/>
    <mergeCell ref="O92:X92"/>
    <mergeCell ref="A93:X93"/>
    <mergeCell ref="A95:X95"/>
    <mergeCell ref="C97:G97"/>
    <mergeCell ref="I97:X97"/>
    <mergeCell ref="O88:P88"/>
    <mergeCell ref="Q88:S88"/>
    <mergeCell ref="T88:U88"/>
    <mergeCell ref="V88:X88"/>
    <mergeCell ref="C89:H89"/>
    <mergeCell ref="J89:O89"/>
    <mergeCell ref="Q89:V89"/>
    <mergeCell ref="O87:P87"/>
    <mergeCell ref="Q87:S87"/>
    <mergeCell ref="T87:U87"/>
    <mergeCell ref="V87:X87"/>
    <mergeCell ref="A88:B88"/>
    <mergeCell ref="C88:D88"/>
    <mergeCell ref="E88:G88"/>
    <mergeCell ref="H88:I88"/>
    <mergeCell ref="J88:L88"/>
    <mergeCell ref="M88:N88"/>
    <mergeCell ref="O86:P86"/>
    <mergeCell ref="Q86:S86"/>
    <mergeCell ref="T86:U86"/>
    <mergeCell ref="V86:X86"/>
    <mergeCell ref="A87:B87"/>
    <mergeCell ref="C87:D87"/>
    <mergeCell ref="E87:G87"/>
    <mergeCell ref="H87:I87"/>
    <mergeCell ref="J87:L87"/>
    <mergeCell ref="M87:N87"/>
    <mergeCell ref="O85:P85"/>
    <mergeCell ref="Q85:S85"/>
    <mergeCell ref="T85:U85"/>
    <mergeCell ref="V85:X85"/>
    <mergeCell ref="A86:B86"/>
    <mergeCell ref="C86:D86"/>
    <mergeCell ref="E86:G86"/>
    <mergeCell ref="H86:I86"/>
    <mergeCell ref="J86:L86"/>
    <mergeCell ref="M86:N86"/>
    <mergeCell ref="O84:P84"/>
    <mergeCell ref="Q84:S84"/>
    <mergeCell ref="T84:U84"/>
    <mergeCell ref="V84:X84"/>
    <mergeCell ref="A85:B85"/>
    <mergeCell ref="C85:D85"/>
    <mergeCell ref="E85:G85"/>
    <mergeCell ref="H85:I85"/>
    <mergeCell ref="J85:L85"/>
    <mergeCell ref="M85:N85"/>
    <mergeCell ref="O83:P83"/>
    <mergeCell ref="Q83:S83"/>
    <mergeCell ref="T83:U83"/>
    <mergeCell ref="V83:X83"/>
    <mergeCell ref="A84:B84"/>
    <mergeCell ref="C84:D84"/>
    <mergeCell ref="E84:G84"/>
    <mergeCell ref="H84:I84"/>
    <mergeCell ref="J84:L84"/>
    <mergeCell ref="M84:N84"/>
    <mergeCell ref="O82:P82"/>
    <mergeCell ref="Q82:S82"/>
    <mergeCell ref="T82:U82"/>
    <mergeCell ref="V82:X82"/>
    <mergeCell ref="A83:B83"/>
    <mergeCell ref="C83:D83"/>
    <mergeCell ref="E83:G83"/>
    <mergeCell ref="H83:I83"/>
    <mergeCell ref="J83:L83"/>
    <mergeCell ref="M83:N83"/>
    <mergeCell ref="O81:P81"/>
    <mergeCell ref="Q81:S81"/>
    <mergeCell ref="T81:U81"/>
    <mergeCell ref="V81:X81"/>
    <mergeCell ref="A82:B82"/>
    <mergeCell ref="C82:D82"/>
    <mergeCell ref="E82:G82"/>
    <mergeCell ref="H82:I82"/>
    <mergeCell ref="J82:L82"/>
    <mergeCell ref="M82:N82"/>
    <mergeCell ref="A81:B81"/>
    <mergeCell ref="C81:D81"/>
    <mergeCell ref="E81:G81"/>
    <mergeCell ref="H81:I81"/>
    <mergeCell ref="J81:L81"/>
    <mergeCell ref="M81:N81"/>
    <mergeCell ref="C76:G76"/>
    <mergeCell ref="I76:X76"/>
    <mergeCell ref="A78:L78"/>
    <mergeCell ref="M78:N78"/>
    <mergeCell ref="O78:X78"/>
    <mergeCell ref="C80:G80"/>
    <mergeCell ref="H80:L80"/>
    <mergeCell ref="O80:S80"/>
    <mergeCell ref="T80:X80"/>
    <mergeCell ref="A69:L69"/>
    <mergeCell ref="O69:X69"/>
    <mergeCell ref="A70:X70"/>
    <mergeCell ref="A72:X72"/>
    <mergeCell ref="C74:G74"/>
    <mergeCell ref="I74:X74"/>
    <mergeCell ref="O65:P65"/>
    <mergeCell ref="Q65:S65"/>
    <mergeCell ref="T65:U65"/>
    <mergeCell ref="V65:X65"/>
    <mergeCell ref="C66:H66"/>
    <mergeCell ref="J66:O66"/>
    <mergeCell ref="Q66:V66"/>
    <mergeCell ref="O64:P64"/>
    <mergeCell ref="Q64:S64"/>
    <mergeCell ref="T64:U64"/>
    <mergeCell ref="V64:X64"/>
    <mergeCell ref="A65:B65"/>
    <mergeCell ref="C65:D65"/>
    <mergeCell ref="E65:G65"/>
    <mergeCell ref="H65:I65"/>
    <mergeCell ref="J65:L65"/>
    <mergeCell ref="M65:N65"/>
    <mergeCell ref="O63:P63"/>
    <mergeCell ref="Q63:S63"/>
    <mergeCell ref="T63:U63"/>
    <mergeCell ref="V63:X63"/>
    <mergeCell ref="A64:B64"/>
    <mergeCell ref="C64:D64"/>
    <mergeCell ref="E64:G64"/>
    <mergeCell ref="H64:I64"/>
    <mergeCell ref="J64:L64"/>
    <mergeCell ref="M64:N64"/>
    <mergeCell ref="O62:P62"/>
    <mergeCell ref="Q62:S62"/>
    <mergeCell ref="T62:U62"/>
    <mergeCell ref="V62:X62"/>
    <mergeCell ref="A63:B63"/>
    <mergeCell ref="C63:D63"/>
    <mergeCell ref="E63:G63"/>
    <mergeCell ref="H63:I63"/>
    <mergeCell ref="J63:L63"/>
    <mergeCell ref="M63:N63"/>
    <mergeCell ref="O61:P61"/>
    <mergeCell ref="Q61:S61"/>
    <mergeCell ref="T61:U61"/>
    <mergeCell ref="V61:X61"/>
    <mergeCell ref="A62:B62"/>
    <mergeCell ref="C62:D62"/>
    <mergeCell ref="E62:G62"/>
    <mergeCell ref="H62:I62"/>
    <mergeCell ref="J62:L62"/>
    <mergeCell ref="M62:N62"/>
    <mergeCell ref="O60:P60"/>
    <mergeCell ref="Q60:S60"/>
    <mergeCell ref="T60:U60"/>
    <mergeCell ref="V60:X60"/>
    <mergeCell ref="A61:B61"/>
    <mergeCell ref="C61:D61"/>
    <mergeCell ref="E61:G61"/>
    <mergeCell ref="H61:I61"/>
    <mergeCell ref="J61:L61"/>
    <mergeCell ref="M61:N61"/>
    <mergeCell ref="O59:P59"/>
    <mergeCell ref="Q59:S59"/>
    <mergeCell ref="T59:U59"/>
    <mergeCell ref="V59:X59"/>
    <mergeCell ref="A60:B60"/>
    <mergeCell ref="C60:D60"/>
    <mergeCell ref="E60:G60"/>
    <mergeCell ref="H60:I60"/>
    <mergeCell ref="J60:L60"/>
    <mergeCell ref="M60:N60"/>
    <mergeCell ref="O58:P58"/>
    <mergeCell ref="Q58:S58"/>
    <mergeCell ref="T58:U58"/>
    <mergeCell ref="V58:X58"/>
    <mergeCell ref="A59:B59"/>
    <mergeCell ref="C59:D59"/>
    <mergeCell ref="E59:G59"/>
    <mergeCell ref="H59:I59"/>
    <mergeCell ref="J59:L59"/>
    <mergeCell ref="M59:N59"/>
    <mergeCell ref="A58:B58"/>
    <mergeCell ref="C58:D58"/>
    <mergeCell ref="E58:G58"/>
    <mergeCell ref="H58:I58"/>
    <mergeCell ref="J58:L58"/>
    <mergeCell ref="M58:N58"/>
    <mergeCell ref="C53:G53"/>
    <mergeCell ref="I53:X53"/>
    <mergeCell ref="A55:L55"/>
    <mergeCell ref="M55:N55"/>
    <mergeCell ref="O55:X55"/>
    <mergeCell ref="C57:G57"/>
    <mergeCell ref="H57:L57"/>
    <mergeCell ref="O57:S57"/>
    <mergeCell ref="T57:X57"/>
    <mergeCell ref="A46:L46"/>
    <mergeCell ref="O46:X46"/>
    <mergeCell ref="A47:X47"/>
    <mergeCell ref="A49:X49"/>
    <mergeCell ref="C51:G51"/>
    <mergeCell ref="I51:X51"/>
    <mergeCell ref="O42:P42"/>
    <mergeCell ref="Q42:S42"/>
    <mergeCell ref="T42:U42"/>
    <mergeCell ref="V42:X42"/>
    <mergeCell ref="C43:H43"/>
    <mergeCell ref="J43:O43"/>
    <mergeCell ref="Q43:V43"/>
    <mergeCell ref="O41:P41"/>
    <mergeCell ref="Q41:S41"/>
    <mergeCell ref="T41:U41"/>
    <mergeCell ref="V41:X41"/>
    <mergeCell ref="A42:B42"/>
    <mergeCell ref="C42:D42"/>
    <mergeCell ref="E42:G42"/>
    <mergeCell ref="H42:I42"/>
    <mergeCell ref="J42:L42"/>
    <mergeCell ref="M42:N42"/>
    <mergeCell ref="O40:P40"/>
    <mergeCell ref="Q40:S40"/>
    <mergeCell ref="T40:U40"/>
    <mergeCell ref="V40:X40"/>
    <mergeCell ref="A41:B41"/>
    <mergeCell ref="C41:D41"/>
    <mergeCell ref="E41:G41"/>
    <mergeCell ref="H41:I41"/>
    <mergeCell ref="J41:L41"/>
    <mergeCell ref="M41:N41"/>
    <mergeCell ref="O39:P39"/>
    <mergeCell ref="Q39:S39"/>
    <mergeCell ref="T39:U39"/>
    <mergeCell ref="V39:X39"/>
    <mergeCell ref="A40:B40"/>
    <mergeCell ref="C40:D40"/>
    <mergeCell ref="E40:G40"/>
    <mergeCell ref="H40:I40"/>
    <mergeCell ref="J40:L40"/>
    <mergeCell ref="M40:N40"/>
    <mergeCell ref="O38:P38"/>
    <mergeCell ref="Q38:S38"/>
    <mergeCell ref="T38:U38"/>
    <mergeCell ref="V38:X38"/>
    <mergeCell ref="A39:B39"/>
    <mergeCell ref="C39:D39"/>
    <mergeCell ref="E39:G39"/>
    <mergeCell ref="H39:I39"/>
    <mergeCell ref="J39:L39"/>
    <mergeCell ref="M39:N39"/>
    <mergeCell ref="O37:P37"/>
    <mergeCell ref="Q37:S37"/>
    <mergeCell ref="T37:U37"/>
    <mergeCell ref="V37:X37"/>
    <mergeCell ref="A38:B38"/>
    <mergeCell ref="C38:D38"/>
    <mergeCell ref="E38:G38"/>
    <mergeCell ref="H38:I38"/>
    <mergeCell ref="J38:L38"/>
    <mergeCell ref="M38:N38"/>
    <mergeCell ref="O36:P36"/>
    <mergeCell ref="Q36:S36"/>
    <mergeCell ref="T36:U36"/>
    <mergeCell ref="V36:X36"/>
    <mergeCell ref="A37:B37"/>
    <mergeCell ref="C37:D37"/>
    <mergeCell ref="E37:G37"/>
    <mergeCell ref="H37:I37"/>
    <mergeCell ref="J37:L37"/>
    <mergeCell ref="M37:N37"/>
    <mergeCell ref="Q35:S35"/>
    <mergeCell ref="T35:U35"/>
    <mergeCell ref="V35:X35"/>
    <mergeCell ref="A36:B36"/>
    <mergeCell ref="C36:D36"/>
    <mergeCell ref="E36:G36"/>
    <mergeCell ref="H36:I36"/>
    <mergeCell ref="J36:L36"/>
    <mergeCell ref="M36:N36"/>
    <mergeCell ref="A35:B35"/>
    <mergeCell ref="C35:D35"/>
    <mergeCell ref="E35:G35"/>
    <mergeCell ref="H35:I35"/>
    <mergeCell ref="J35:L35"/>
    <mergeCell ref="M35:N35"/>
    <mergeCell ref="A32:L32"/>
    <mergeCell ref="M32:N32"/>
    <mergeCell ref="O32:X32"/>
    <mergeCell ref="C34:G34"/>
    <mergeCell ref="H34:L34"/>
    <mergeCell ref="O34:S34"/>
    <mergeCell ref="T34:X34"/>
    <mergeCell ref="O9:X9"/>
    <mergeCell ref="C11:G11"/>
    <mergeCell ref="H11:L11"/>
    <mergeCell ref="O11:S11"/>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T13:U13"/>
    <mergeCell ref="V13:X13"/>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4:B14"/>
    <mergeCell ref="C14:D14"/>
    <mergeCell ref="E14:G14"/>
    <mergeCell ref="H14:I14"/>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T19:U19"/>
    <mergeCell ref="V19:X19"/>
    <mergeCell ref="C20:H20"/>
    <mergeCell ref="J20:O20"/>
    <mergeCell ref="O23:X23"/>
    <mergeCell ref="Q20:V20"/>
    <mergeCell ref="A266:B266"/>
    <mergeCell ref="C266:D266"/>
    <mergeCell ref="E266:G266"/>
    <mergeCell ref="H266:I266"/>
    <mergeCell ref="J266:L266"/>
    <mergeCell ref="M266:N266"/>
    <mergeCell ref="O266:P266"/>
    <mergeCell ref="Q266:S266"/>
    <mergeCell ref="T266:U266"/>
    <mergeCell ref="V266:X266"/>
    <mergeCell ref="I258:X258"/>
    <mergeCell ref="A24:X24"/>
    <mergeCell ref="A26:X26"/>
    <mergeCell ref="C28:G28"/>
    <mergeCell ref="I28:X28"/>
    <mergeCell ref="C30:G30"/>
    <mergeCell ref="I30:X30"/>
    <mergeCell ref="O35:P35"/>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Q270:S270"/>
    <mergeCell ref="T270:U270"/>
    <mergeCell ref="V270:X270"/>
    <mergeCell ref="O270:P270"/>
    <mergeCell ref="A289:B289"/>
    <mergeCell ref="C289:D289"/>
    <mergeCell ref="E289:G289"/>
    <mergeCell ref="H289:I289"/>
    <mergeCell ref="J289:L289"/>
    <mergeCell ref="M289:N289"/>
    <mergeCell ref="O289:P289"/>
    <mergeCell ref="Q289:S289"/>
    <mergeCell ref="T289:U289"/>
    <mergeCell ref="V289:X289"/>
    <mergeCell ref="C273:H273"/>
    <mergeCell ref="J273:O273"/>
    <mergeCell ref="Q273:V273"/>
    <mergeCell ref="C272:D272"/>
    <mergeCell ref="E272:G272"/>
    <mergeCell ref="H272:I272"/>
    <mergeCell ref="J272:L272"/>
    <mergeCell ref="M272:N272"/>
    <mergeCell ref="T287:X287"/>
    <mergeCell ref="A276:L276"/>
    <mergeCell ref="O276:X276"/>
    <mergeCell ref="A277:X277"/>
    <mergeCell ref="A279:X279"/>
    <mergeCell ref="C281:G281"/>
    <mergeCell ref="I281:X281"/>
    <mergeCell ref="M288:N288"/>
    <mergeCell ref="O288:P288"/>
    <mergeCell ref="C283:G283"/>
    <mergeCell ref="I283:X283"/>
    <mergeCell ref="A285:L285"/>
    <mergeCell ref="M285:N285"/>
    <mergeCell ref="O285:X285"/>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O291:P291"/>
    <mergeCell ref="Q291:S291"/>
    <mergeCell ref="T291:U291"/>
    <mergeCell ref="V291:X291"/>
    <mergeCell ref="T295:U295"/>
    <mergeCell ref="V295:X295"/>
    <mergeCell ref="O294:P294"/>
    <mergeCell ref="Q294:S294"/>
    <mergeCell ref="T294:U294"/>
    <mergeCell ref="V294:X294"/>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C287:G287"/>
    <mergeCell ref="H287:L287"/>
    <mergeCell ref="O287:S287"/>
    <mergeCell ref="Q288:S288"/>
    <mergeCell ref="T288:U288"/>
    <mergeCell ref="V288:X288"/>
    <mergeCell ref="A271:B271"/>
    <mergeCell ref="C271:D271"/>
    <mergeCell ref="E271:G271"/>
    <mergeCell ref="H271:I271"/>
    <mergeCell ref="J271:L271"/>
    <mergeCell ref="M271:N271"/>
    <mergeCell ref="A288:B288"/>
    <mergeCell ref="O272:P272"/>
    <mergeCell ref="Q272:S272"/>
    <mergeCell ref="T272:U272"/>
    <mergeCell ref="V272:X272"/>
    <mergeCell ref="O271:P271"/>
    <mergeCell ref="Q271:S271"/>
    <mergeCell ref="T271:U271"/>
    <mergeCell ref="V271:X271"/>
    <mergeCell ref="A272:B272"/>
    <mergeCell ref="C296:H296"/>
    <mergeCell ref="J296:O296"/>
    <mergeCell ref="Q296:V296"/>
    <mergeCell ref="C288:D288"/>
    <mergeCell ref="E288:G288"/>
    <mergeCell ref="H288:I288"/>
    <mergeCell ref="J288:L288"/>
    <mergeCell ref="A299:L299"/>
    <mergeCell ref="O299:X299"/>
    <mergeCell ref="A300:X300"/>
    <mergeCell ref="A302:X302"/>
    <mergeCell ref="C304:G304"/>
    <mergeCell ref="I304:X304"/>
    <mergeCell ref="C306:G306"/>
    <mergeCell ref="I306:X306"/>
    <mergeCell ref="A308:L308"/>
    <mergeCell ref="M308:N308"/>
    <mergeCell ref="O308:X308"/>
    <mergeCell ref="A294:B294"/>
    <mergeCell ref="C294:D294"/>
    <mergeCell ref="E294:G294"/>
    <mergeCell ref="H294:I294"/>
    <mergeCell ref="J294:L294"/>
    <mergeCell ref="M294:N294"/>
    <mergeCell ref="A295:B295"/>
    <mergeCell ref="C295:D295"/>
    <mergeCell ref="E295:G295"/>
    <mergeCell ref="H295:I295"/>
    <mergeCell ref="J295:L295"/>
    <mergeCell ref="M295:N295"/>
    <mergeCell ref="O295:P295"/>
    <mergeCell ref="Q295:S295"/>
    <mergeCell ref="C310:G310"/>
    <mergeCell ref="H310:L310"/>
    <mergeCell ref="O310:S310"/>
    <mergeCell ref="T310:X310"/>
    <mergeCell ref="A311:B311"/>
    <mergeCell ref="C311:D311"/>
    <mergeCell ref="E311:G311"/>
    <mergeCell ref="H311:I311"/>
    <mergeCell ref="J311:L311"/>
    <mergeCell ref="M311:N311"/>
    <mergeCell ref="O311:P311"/>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7:B317"/>
    <mergeCell ref="C317:D317"/>
    <mergeCell ref="E317:G317"/>
    <mergeCell ref="H317:I317"/>
    <mergeCell ref="J317:L317"/>
    <mergeCell ref="M317:N317"/>
    <mergeCell ref="O317:P317"/>
    <mergeCell ref="Q317:S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C319:H319"/>
    <mergeCell ref="J319:O319"/>
    <mergeCell ref="Q319:V319"/>
    <mergeCell ref="A322:L322"/>
    <mergeCell ref="O322:X322"/>
    <mergeCell ref="A323:X323"/>
    <mergeCell ref="A325:X325"/>
    <mergeCell ref="C327:G327"/>
    <mergeCell ref="I327:X327"/>
    <mergeCell ref="C329:G329"/>
    <mergeCell ref="I329:X329"/>
    <mergeCell ref="A331:L331"/>
    <mergeCell ref="M331:N331"/>
    <mergeCell ref="O331:X331"/>
    <mergeCell ref="C333:G333"/>
    <mergeCell ref="H333:L333"/>
    <mergeCell ref="O333:S333"/>
    <mergeCell ref="T333:X333"/>
    <mergeCell ref="A334:B334"/>
    <mergeCell ref="C334:D334"/>
    <mergeCell ref="E334:G334"/>
    <mergeCell ref="H334:I334"/>
    <mergeCell ref="J334:L334"/>
    <mergeCell ref="M334:N334"/>
    <mergeCell ref="O334:P334"/>
    <mergeCell ref="Q334:S334"/>
    <mergeCell ref="T334:U334"/>
    <mergeCell ref="V334:X334"/>
    <mergeCell ref="A335:B335"/>
    <mergeCell ref="C335:D335"/>
    <mergeCell ref="E335:G335"/>
    <mergeCell ref="H335:I335"/>
    <mergeCell ref="J335:L335"/>
    <mergeCell ref="M335:N335"/>
    <mergeCell ref="O335:P335"/>
    <mergeCell ref="Q335:S335"/>
    <mergeCell ref="T335:U335"/>
    <mergeCell ref="V335:X335"/>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O337:P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A345:L345"/>
    <mergeCell ref="O345:X345"/>
    <mergeCell ref="A346:X346"/>
    <mergeCell ref="A348:X348"/>
    <mergeCell ref="C350:G350"/>
    <mergeCell ref="I350:X350"/>
    <mergeCell ref="C352:G352"/>
    <mergeCell ref="I352:X352"/>
    <mergeCell ref="A354:L354"/>
    <mergeCell ref="M354:N354"/>
    <mergeCell ref="O354:X354"/>
    <mergeCell ref="C356:G356"/>
    <mergeCell ref="H356:L356"/>
    <mergeCell ref="O356:S356"/>
    <mergeCell ref="T356:X356"/>
    <mergeCell ref="A357:B357"/>
    <mergeCell ref="C357:D357"/>
    <mergeCell ref="E357:G357"/>
    <mergeCell ref="H357:I357"/>
    <mergeCell ref="J357:L357"/>
    <mergeCell ref="M357:N357"/>
    <mergeCell ref="O357:P357"/>
    <mergeCell ref="Q357:S357"/>
    <mergeCell ref="T357:U357"/>
    <mergeCell ref="V357:X357"/>
    <mergeCell ref="A358:B358"/>
    <mergeCell ref="C358:D358"/>
    <mergeCell ref="E358:G358"/>
    <mergeCell ref="H358:I358"/>
    <mergeCell ref="J358:L358"/>
    <mergeCell ref="M358:N358"/>
    <mergeCell ref="O358:P358"/>
    <mergeCell ref="Q358:S358"/>
    <mergeCell ref="T358:U358"/>
    <mergeCell ref="V358:X358"/>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O362:P362"/>
    <mergeCell ref="Q362:S362"/>
    <mergeCell ref="T362:U362"/>
    <mergeCell ref="V362:X362"/>
    <mergeCell ref="A363:B363"/>
    <mergeCell ref="C363:D363"/>
    <mergeCell ref="E363:G363"/>
    <mergeCell ref="H363:I363"/>
    <mergeCell ref="J363:L363"/>
    <mergeCell ref="M363:N363"/>
    <mergeCell ref="O363:P363"/>
    <mergeCell ref="Q363:S363"/>
    <mergeCell ref="T363:U363"/>
    <mergeCell ref="V363:X363"/>
    <mergeCell ref="A364:B364"/>
    <mergeCell ref="C364:D364"/>
    <mergeCell ref="E364:G364"/>
    <mergeCell ref="H364:I364"/>
    <mergeCell ref="J364:L364"/>
    <mergeCell ref="M364:N364"/>
    <mergeCell ref="O364:P364"/>
    <mergeCell ref="Q364:S364"/>
    <mergeCell ref="T364:U364"/>
    <mergeCell ref="V364:X364"/>
    <mergeCell ref="C365:H365"/>
    <mergeCell ref="J365:O365"/>
    <mergeCell ref="Q365:V365"/>
    <mergeCell ref="A368:L368"/>
    <mergeCell ref="O368:X368"/>
    <mergeCell ref="A369:X369"/>
    <mergeCell ref="A371:X371"/>
    <mergeCell ref="C373:G373"/>
    <mergeCell ref="I373:X373"/>
    <mergeCell ref="C375:G375"/>
    <mergeCell ref="I375:X375"/>
    <mergeCell ref="A377:L377"/>
    <mergeCell ref="M377:N377"/>
    <mergeCell ref="O377:X377"/>
    <mergeCell ref="C379:G379"/>
    <mergeCell ref="H379:L379"/>
    <mergeCell ref="O379:S379"/>
    <mergeCell ref="T379:X379"/>
    <mergeCell ref="A380:B380"/>
    <mergeCell ref="C380:D380"/>
    <mergeCell ref="E380:G380"/>
    <mergeCell ref="H380:I380"/>
    <mergeCell ref="J380:L380"/>
    <mergeCell ref="M380:N380"/>
    <mergeCell ref="O380:P380"/>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O383:P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T386:U386"/>
    <mergeCell ref="V386:X386"/>
    <mergeCell ref="A387:B387"/>
    <mergeCell ref="C387:D387"/>
    <mergeCell ref="E387:G387"/>
    <mergeCell ref="H387:I387"/>
    <mergeCell ref="J387:L387"/>
    <mergeCell ref="M387:N387"/>
    <mergeCell ref="O387:P387"/>
    <mergeCell ref="Q387:S387"/>
    <mergeCell ref="T387:U387"/>
    <mergeCell ref="V387:X387"/>
    <mergeCell ref="C388:H388"/>
    <mergeCell ref="J388:O388"/>
    <mergeCell ref="Q388:V388"/>
    <mergeCell ref="A391:L391"/>
    <mergeCell ref="O391:X391"/>
    <mergeCell ref="A392:X392"/>
    <mergeCell ref="A394:X394"/>
    <mergeCell ref="C396:G396"/>
    <mergeCell ref="I396:X396"/>
    <mergeCell ref="C398:G398"/>
    <mergeCell ref="I398:X398"/>
    <mergeCell ref="A400:L400"/>
    <mergeCell ref="M400:N400"/>
    <mergeCell ref="O400:X400"/>
    <mergeCell ref="C402:G402"/>
    <mergeCell ref="H402:L402"/>
    <mergeCell ref="O402:S402"/>
    <mergeCell ref="T402:X402"/>
    <mergeCell ref="A403:B403"/>
    <mergeCell ref="C403:D403"/>
    <mergeCell ref="E403:G403"/>
    <mergeCell ref="H403:I403"/>
    <mergeCell ref="J403:L403"/>
    <mergeCell ref="M403:N403"/>
    <mergeCell ref="O403:P403"/>
    <mergeCell ref="Q403:S403"/>
    <mergeCell ref="T403:U403"/>
    <mergeCell ref="V403:X403"/>
    <mergeCell ref="A404:B404"/>
    <mergeCell ref="C404:D404"/>
    <mergeCell ref="E404:G404"/>
    <mergeCell ref="H404:I404"/>
    <mergeCell ref="J404:L404"/>
    <mergeCell ref="M404:N404"/>
    <mergeCell ref="O404:P404"/>
    <mergeCell ref="Q404:S404"/>
    <mergeCell ref="T404:U404"/>
    <mergeCell ref="V404:X404"/>
    <mergeCell ref="A405:B405"/>
    <mergeCell ref="C405:D405"/>
    <mergeCell ref="E405:G405"/>
    <mergeCell ref="H405:I405"/>
    <mergeCell ref="J405:L405"/>
    <mergeCell ref="M405:N405"/>
    <mergeCell ref="O405:P405"/>
    <mergeCell ref="Q405:S405"/>
    <mergeCell ref="T405:U405"/>
    <mergeCell ref="V405:X405"/>
    <mergeCell ref="A406:B406"/>
    <mergeCell ref="C406:D406"/>
    <mergeCell ref="E406:G406"/>
    <mergeCell ref="H406:I406"/>
    <mergeCell ref="J406:L406"/>
    <mergeCell ref="M406:N406"/>
    <mergeCell ref="O406:P406"/>
    <mergeCell ref="Q406:S406"/>
    <mergeCell ref="T406:U406"/>
    <mergeCell ref="V406:X406"/>
    <mergeCell ref="A407:B407"/>
    <mergeCell ref="C407:D407"/>
    <mergeCell ref="E407:G407"/>
    <mergeCell ref="H407:I407"/>
    <mergeCell ref="J407:L407"/>
    <mergeCell ref="M407:N407"/>
    <mergeCell ref="O407:P407"/>
    <mergeCell ref="Q407:S407"/>
    <mergeCell ref="T407:U407"/>
    <mergeCell ref="V407:X407"/>
    <mergeCell ref="A408:B408"/>
    <mergeCell ref="C408:D408"/>
    <mergeCell ref="E408:G408"/>
    <mergeCell ref="H408:I408"/>
    <mergeCell ref="J408:L408"/>
    <mergeCell ref="M408:N408"/>
    <mergeCell ref="O408:P408"/>
    <mergeCell ref="Q408:S408"/>
    <mergeCell ref="T408:U408"/>
    <mergeCell ref="V408:X408"/>
    <mergeCell ref="A409:B409"/>
    <mergeCell ref="C409:D409"/>
    <mergeCell ref="E409:G409"/>
    <mergeCell ref="H409:I409"/>
    <mergeCell ref="J409:L409"/>
    <mergeCell ref="M409:N409"/>
    <mergeCell ref="O409:P409"/>
    <mergeCell ref="Q409:S409"/>
    <mergeCell ref="T409:U409"/>
    <mergeCell ref="V409:X409"/>
    <mergeCell ref="A410:B410"/>
    <mergeCell ref="C410:D410"/>
    <mergeCell ref="E410:G410"/>
    <mergeCell ref="H410:I410"/>
    <mergeCell ref="J410:L410"/>
    <mergeCell ref="M410:N410"/>
    <mergeCell ref="O410:P410"/>
    <mergeCell ref="Q410:S410"/>
    <mergeCell ref="T410:U410"/>
    <mergeCell ref="V410:X410"/>
    <mergeCell ref="C411:H411"/>
    <mergeCell ref="J411:O411"/>
    <mergeCell ref="Q411:V411"/>
    <mergeCell ref="A414:L414"/>
    <mergeCell ref="O414:X414"/>
    <mergeCell ref="A415:X415"/>
    <mergeCell ref="A417:X417"/>
    <mergeCell ref="C419:G419"/>
    <mergeCell ref="I419:X419"/>
    <mergeCell ref="C421:G421"/>
    <mergeCell ref="I421:X421"/>
    <mergeCell ref="A423:L423"/>
    <mergeCell ref="M423:N423"/>
    <mergeCell ref="O423:X423"/>
    <mergeCell ref="C425:G425"/>
    <mergeCell ref="H425:L425"/>
    <mergeCell ref="O425:S425"/>
    <mergeCell ref="T425:X425"/>
    <mergeCell ref="A426:B426"/>
    <mergeCell ref="C426:D426"/>
    <mergeCell ref="E426:G426"/>
    <mergeCell ref="H426:I426"/>
    <mergeCell ref="J426:L426"/>
    <mergeCell ref="M426:N426"/>
    <mergeCell ref="O426:P426"/>
    <mergeCell ref="Q426:S426"/>
    <mergeCell ref="T426:U426"/>
    <mergeCell ref="V426:X426"/>
    <mergeCell ref="A427:B427"/>
    <mergeCell ref="C427:D427"/>
    <mergeCell ref="E427:G427"/>
    <mergeCell ref="H427:I427"/>
    <mergeCell ref="J427:L427"/>
    <mergeCell ref="M427:N427"/>
    <mergeCell ref="O427:P427"/>
    <mergeCell ref="Q427:S427"/>
    <mergeCell ref="T427:U427"/>
    <mergeCell ref="V427:X427"/>
    <mergeCell ref="A428:B428"/>
    <mergeCell ref="C428:D428"/>
    <mergeCell ref="E428:G428"/>
    <mergeCell ref="H428:I428"/>
    <mergeCell ref="J428:L428"/>
    <mergeCell ref="M428:N428"/>
    <mergeCell ref="O428:P428"/>
    <mergeCell ref="Q428:S428"/>
    <mergeCell ref="T428:U428"/>
    <mergeCell ref="V428:X428"/>
    <mergeCell ref="A429:B429"/>
    <mergeCell ref="C429:D429"/>
    <mergeCell ref="E429:G429"/>
    <mergeCell ref="H429:I429"/>
    <mergeCell ref="J429:L429"/>
    <mergeCell ref="M429:N429"/>
    <mergeCell ref="O429:P429"/>
    <mergeCell ref="Q429:S429"/>
    <mergeCell ref="T429:U429"/>
    <mergeCell ref="V429:X429"/>
    <mergeCell ref="A430:B430"/>
    <mergeCell ref="C430:D430"/>
    <mergeCell ref="E430:G430"/>
    <mergeCell ref="H430:I430"/>
    <mergeCell ref="J430:L430"/>
    <mergeCell ref="M430:N430"/>
    <mergeCell ref="O430:P430"/>
    <mergeCell ref="Q430:S430"/>
    <mergeCell ref="T430:U430"/>
    <mergeCell ref="V430:X430"/>
    <mergeCell ref="A431:B431"/>
    <mergeCell ref="C431:D431"/>
    <mergeCell ref="E431:G431"/>
    <mergeCell ref="H431:I431"/>
    <mergeCell ref="J431:L431"/>
    <mergeCell ref="M431:N431"/>
    <mergeCell ref="O431:P431"/>
    <mergeCell ref="Q431:S431"/>
    <mergeCell ref="T431:U431"/>
    <mergeCell ref="V431:X431"/>
    <mergeCell ref="A432:B432"/>
    <mergeCell ref="C432:D432"/>
    <mergeCell ref="E432:G432"/>
    <mergeCell ref="H432:I432"/>
    <mergeCell ref="J432:L432"/>
    <mergeCell ref="M432:N432"/>
    <mergeCell ref="O432:P432"/>
    <mergeCell ref="Q432:S432"/>
    <mergeCell ref="T432:U432"/>
    <mergeCell ref="V432:X432"/>
    <mergeCell ref="A433:B433"/>
    <mergeCell ref="C433:D433"/>
    <mergeCell ref="E433:G433"/>
    <mergeCell ref="H433:I433"/>
    <mergeCell ref="J433:L433"/>
    <mergeCell ref="M433:N433"/>
    <mergeCell ref="O433:P433"/>
    <mergeCell ref="Q433:S433"/>
    <mergeCell ref="T433:U433"/>
    <mergeCell ref="V433:X433"/>
    <mergeCell ref="C434:H434"/>
    <mergeCell ref="J434:O434"/>
    <mergeCell ref="Q434:V434"/>
    <mergeCell ref="A437:L437"/>
    <mergeCell ref="O437:X437"/>
    <mergeCell ref="A438:X438"/>
    <mergeCell ref="A440:X440"/>
    <mergeCell ref="C442:G442"/>
    <mergeCell ref="I442:X442"/>
    <mergeCell ref="C444:G444"/>
    <mergeCell ref="I444:X444"/>
    <mergeCell ref="A446:L446"/>
    <mergeCell ref="M446:N446"/>
    <mergeCell ref="O446:X446"/>
    <mergeCell ref="C448:G448"/>
    <mergeCell ref="H448:L448"/>
    <mergeCell ref="O448:S448"/>
    <mergeCell ref="T448:X448"/>
    <mergeCell ref="A449:B449"/>
    <mergeCell ref="C449:D449"/>
    <mergeCell ref="E449:G449"/>
    <mergeCell ref="H449:I449"/>
    <mergeCell ref="J449:L449"/>
    <mergeCell ref="M449:N449"/>
    <mergeCell ref="O449:P449"/>
    <mergeCell ref="Q449:S449"/>
    <mergeCell ref="T449:U449"/>
    <mergeCell ref="V449:X449"/>
    <mergeCell ref="A450:B450"/>
    <mergeCell ref="C450:D450"/>
    <mergeCell ref="E450:G450"/>
    <mergeCell ref="H450:I450"/>
    <mergeCell ref="J450:L450"/>
    <mergeCell ref="M450:N450"/>
    <mergeCell ref="O450:P450"/>
    <mergeCell ref="Q450:S450"/>
    <mergeCell ref="T450:U450"/>
    <mergeCell ref="V450:X450"/>
    <mergeCell ref="A451:B451"/>
    <mergeCell ref="C451:D451"/>
    <mergeCell ref="E451:G451"/>
    <mergeCell ref="H451:I451"/>
    <mergeCell ref="J451:L451"/>
    <mergeCell ref="M451:N451"/>
    <mergeCell ref="O451:P451"/>
    <mergeCell ref="Q451:S451"/>
    <mergeCell ref="T451:U451"/>
    <mergeCell ref="V451:X451"/>
    <mergeCell ref="A452:B452"/>
    <mergeCell ref="C452:D452"/>
    <mergeCell ref="E452:G452"/>
    <mergeCell ref="H452:I452"/>
    <mergeCell ref="J452:L452"/>
    <mergeCell ref="M452:N452"/>
    <mergeCell ref="O452:P452"/>
    <mergeCell ref="Q452:S452"/>
    <mergeCell ref="T452:U452"/>
    <mergeCell ref="V452:X452"/>
    <mergeCell ref="A453:B453"/>
    <mergeCell ref="C453:D453"/>
    <mergeCell ref="E453:G453"/>
    <mergeCell ref="H453:I453"/>
    <mergeCell ref="J453:L453"/>
    <mergeCell ref="M453:N453"/>
    <mergeCell ref="O453:P453"/>
    <mergeCell ref="Q453:S453"/>
    <mergeCell ref="T453:U453"/>
    <mergeCell ref="V453:X453"/>
    <mergeCell ref="A454:B454"/>
    <mergeCell ref="C454:D454"/>
    <mergeCell ref="E454:G454"/>
    <mergeCell ref="H454:I454"/>
    <mergeCell ref="J454:L454"/>
    <mergeCell ref="M454:N454"/>
    <mergeCell ref="O454:P454"/>
    <mergeCell ref="Q454:S454"/>
    <mergeCell ref="T454:U454"/>
    <mergeCell ref="V454:X454"/>
    <mergeCell ref="A455:B455"/>
    <mergeCell ref="C455:D455"/>
    <mergeCell ref="E455:G455"/>
    <mergeCell ref="H455:I455"/>
    <mergeCell ref="J455:L455"/>
    <mergeCell ref="M455:N455"/>
    <mergeCell ref="O455:P455"/>
    <mergeCell ref="Q455:S455"/>
    <mergeCell ref="T455:U455"/>
    <mergeCell ref="V455:X455"/>
    <mergeCell ref="A456:B456"/>
    <mergeCell ref="C456:D456"/>
    <mergeCell ref="E456:G456"/>
    <mergeCell ref="H456:I456"/>
    <mergeCell ref="J456:L456"/>
    <mergeCell ref="M456:N456"/>
    <mergeCell ref="O456:P456"/>
    <mergeCell ref="Q456:S456"/>
    <mergeCell ref="T456:U456"/>
    <mergeCell ref="V456:X456"/>
    <mergeCell ref="C457:H457"/>
    <mergeCell ref="J457:O457"/>
    <mergeCell ref="Q457:V457"/>
    <mergeCell ref="A460:L460"/>
    <mergeCell ref="O460:X460"/>
    <mergeCell ref="A461:X461"/>
    <mergeCell ref="A463:X463"/>
    <mergeCell ref="C465:G465"/>
    <mergeCell ref="I465:X465"/>
    <mergeCell ref="C467:G467"/>
    <mergeCell ref="I467:X467"/>
    <mergeCell ref="A469:L469"/>
    <mergeCell ref="M469:N469"/>
    <mergeCell ref="O469:X469"/>
    <mergeCell ref="C471:G471"/>
    <mergeCell ref="H471:L471"/>
    <mergeCell ref="O471:S471"/>
    <mergeCell ref="T471:X471"/>
    <mergeCell ref="A472:B472"/>
    <mergeCell ref="C472:D472"/>
    <mergeCell ref="E472:G472"/>
    <mergeCell ref="H472:I472"/>
    <mergeCell ref="J472:L472"/>
    <mergeCell ref="M472:N472"/>
    <mergeCell ref="O472:P472"/>
    <mergeCell ref="Q472:S472"/>
    <mergeCell ref="T472:U472"/>
    <mergeCell ref="V472:X472"/>
    <mergeCell ref="A473:B473"/>
    <mergeCell ref="C473:D473"/>
    <mergeCell ref="E473:G473"/>
    <mergeCell ref="H473:I473"/>
    <mergeCell ref="J473:L473"/>
    <mergeCell ref="M473:N473"/>
    <mergeCell ref="O473:P473"/>
    <mergeCell ref="Q473:S473"/>
    <mergeCell ref="T473:U473"/>
    <mergeCell ref="V473:X473"/>
    <mergeCell ref="A474:B474"/>
    <mergeCell ref="C474:D474"/>
    <mergeCell ref="E474:G474"/>
    <mergeCell ref="H474:I474"/>
    <mergeCell ref="J474:L474"/>
    <mergeCell ref="M474:N474"/>
    <mergeCell ref="O474:P474"/>
    <mergeCell ref="Q474:S474"/>
    <mergeCell ref="T474:U474"/>
    <mergeCell ref="V474:X474"/>
    <mergeCell ref="A475:B475"/>
    <mergeCell ref="C475:D475"/>
    <mergeCell ref="E475:G475"/>
    <mergeCell ref="H475:I475"/>
    <mergeCell ref="J475:L475"/>
    <mergeCell ref="M475:N475"/>
    <mergeCell ref="O475:P475"/>
    <mergeCell ref="Q475:S475"/>
    <mergeCell ref="T475:U475"/>
    <mergeCell ref="V475:X475"/>
    <mergeCell ref="A476:B476"/>
    <mergeCell ref="C476:D476"/>
    <mergeCell ref="E476:G476"/>
    <mergeCell ref="H476:I476"/>
    <mergeCell ref="J476:L476"/>
    <mergeCell ref="M476:N476"/>
    <mergeCell ref="O476:P476"/>
    <mergeCell ref="Q476:S476"/>
    <mergeCell ref="T476:U476"/>
    <mergeCell ref="V476:X476"/>
    <mergeCell ref="A477:B477"/>
    <mergeCell ref="C477:D477"/>
    <mergeCell ref="E477:G477"/>
    <mergeCell ref="H477:I477"/>
    <mergeCell ref="J477:L477"/>
    <mergeCell ref="M477:N477"/>
    <mergeCell ref="O477:P477"/>
    <mergeCell ref="Q477:S477"/>
    <mergeCell ref="T477:U477"/>
    <mergeCell ref="V477:X477"/>
    <mergeCell ref="A478:B478"/>
    <mergeCell ref="C478:D478"/>
    <mergeCell ref="E478:G478"/>
    <mergeCell ref="H478:I478"/>
    <mergeCell ref="J478:L478"/>
    <mergeCell ref="M478:N478"/>
    <mergeCell ref="O478:P478"/>
    <mergeCell ref="Q478:S478"/>
    <mergeCell ref="T478:U478"/>
    <mergeCell ref="V478:X478"/>
    <mergeCell ref="A479:B479"/>
    <mergeCell ref="C479:D479"/>
    <mergeCell ref="E479:G479"/>
    <mergeCell ref="H479:I479"/>
    <mergeCell ref="J479:L479"/>
    <mergeCell ref="M479:N479"/>
    <mergeCell ref="O479:P479"/>
    <mergeCell ref="Q479:S479"/>
    <mergeCell ref="T479:U479"/>
    <mergeCell ref="V479:X479"/>
    <mergeCell ref="C480:H480"/>
    <mergeCell ref="J480:O480"/>
    <mergeCell ref="Q480:V480"/>
    <mergeCell ref="A483:L483"/>
    <mergeCell ref="O483:X483"/>
    <mergeCell ref="A484:X484"/>
    <mergeCell ref="A486:X486"/>
    <mergeCell ref="C488:G488"/>
    <mergeCell ref="I488:X488"/>
    <mergeCell ref="C490:G490"/>
    <mergeCell ref="I490:X490"/>
    <mergeCell ref="A492:L492"/>
    <mergeCell ref="M492:N492"/>
    <mergeCell ref="O492:X492"/>
    <mergeCell ref="C494:G494"/>
    <mergeCell ref="H494:L494"/>
    <mergeCell ref="O494:S494"/>
    <mergeCell ref="T494:X494"/>
    <mergeCell ref="A495:B495"/>
    <mergeCell ref="C495:D495"/>
    <mergeCell ref="E495:G495"/>
    <mergeCell ref="H495:I495"/>
    <mergeCell ref="J495:L495"/>
    <mergeCell ref="M495:N495"/>
    <mergeCell ref="O495:P495"/>
    <mergeCell ref="Q495:S495"/>
    <mergeCell ref="T495:U495"/>
    <mergeCell ref="V495:X495"/>
    <mergeCell ref="A496:B496"/>
    <mergeCell ref="C496:D496"/>
    <mergeCell ref="E496:G496"/>
    <mergeCell ref="H496:I496"/>
    <mergeCell ref="J496:L496"/>
    <mergeCell ref="M496:N496"/>
    <mergeCell ref="O496:P496"/>
    <mergeCell ref="Q496:S496"/>
    <mergeCell ref="T496:U496"/>
    <mergeCell ref="V496:X496"/>
    <mergeCell ref="A497:B497"/>
    <mergeCell ref="C497:D497"/>
    <mergeCell ref="E497:G497"/>
    <mergeCell ref="H497:I497"/>
    <mergeCell ref="J497:L497"/>
    <mergeCell ref="M497:N497"/>
    <mergeCell ref="O497:P497"/>
    <mergeCell ref="Q497:S497"/>
    <mergeCell ref="T497:U497"/>
    <mergeCell ref="V497:X497"/>
    <mergeCell ref="A498:B498"/>
    <mergeCell ref="C498:D498"/>
    <mergeCell ref="E498:G498"/>
    <mergeCell ref="H498:I498"/>
    <mergeCell ref="J498:L498"/>
    <mergeCell ref="M498:N498"/>
    <mergeCell ref="O498:P498"/>
    <mergeCell ref="Q498:S498"/>
    <mergeCell ref="T498:U498"/>
    <mergeCell ref="V498:X498"/>
    <mergeCell ref="A499:B499"/>
    <mergeCell ref="C499:D499"/>
    <mergeCell ref="E499:G499"/>
    <mergeCell ref="H499:I499"/>
    <mergeCell ref="J499:L499"/>
    <mergeCell ref="M499:N499"/>
    <mergeCell ref="O499:P499"/>
    <mergeCell ref="Q499:S499"/>
    <mergeCell ref="T499:U499"/>
    <mergeCell ref="V499:X499"/>
    <mergeCell ref="A500:B500"/>
    <mergeCell ref="C500:D500"/>
    <mergeCell ref="E500:G500"/>
    <mergeCell ref="H500:I500"/>
    <mergeCell ref="J500:L500"/>
    <mergeCell ref="M500:N500"/>
    <mergeCell ref="O500:P500"/>
    <mergeCell ref="Q500:S500"/>
    <mergeCell ref="T500:U500"/>
    <mergeCell ref="V500:X500"/>
    <mergeCell ref="A501:B501"/>
    <mergeCell ref="C501:D501"/>
    <mergeCell ref="E501:G501"/>
    <mergeCell ref="H501:I501"/>
    <mergeCell ref="J501:L501"/>
    <mergeCell ref="M501:N501"/>
    <mergeCell ref="O501:P501"/>
    <mergeCell ref="Q501:S501"/>
    <mergeCell ref="T501:U501"/>
    <mergeCell ref="V501:X501"/>
    <mergeCell ref="A502:B502"/>
    <mergeCell ref="C502:D502"/>
    <mergeCell ref="E502:G502"/>
    <mergeCell ref="H502:I502"/>
    <mergeCell ref="J502:L502"/>
    <mergeCell ref="M502:N502"/>
    <mergeCell ref="O502:P502"/>
    <mergeCell ref="Q502:S502"/>
    <mergeCell ref="T502:U502"/>
    <mergeCell ref="V502:X502"/>
    <mergeCell ref="C503:H503"/>
    <mergeCell ref="J503:O503"/>
    <mergeCell ref="Q503:V503"/>
    <mergeCell ref="A506:L506"/>
    <mergeCell ref="O506:X506"/>
    <mergeCell ref="A507:X507"/>
    <mergeCell ref="A509:X509"/>
    <mergeCell ref="C511:G511"/>
    <mergeCell ref="I511:X511"/>
    <mergeCell ref="C513:G513"/>
    <mergeCell ref="I513:X513"/>
    <mergeCell ref="A515:L515"/>
    <mergeCell ref="M515:N515"/>
    <mergeCell ref="O515:X515"/>
    <mergeCell ref="C517:G517"/>
    <mergeCell ref="H517:L517"/>
    <mergeCell ref="O517:S517"/>
    <mergeCell ref="T517:X517"/>
    <mergeCell ref="A518:B518"/>
    <mergeCell ref="C518:D518"/>
    <mergeCell ref="E518:G518"/>
    <mergeCell ref="H518:I518"/>
    <mergeCell ref="J518:L518"/>
    <mergeCell ref="M518:N518"/>
    <mergeCell ref="O518:P518"/>
    <mergeCell ref="Q518:S518"/>
    <mergeCell ref="T518:U518"/>
    <mergeCell ref="V518:X518"/>
    <mergeCell ref="A519:B519"/>
    <mergeCell ref="C519:D519"/>
    <mergeCell ref="E519:G519"/>
    <mergeCell ref="H519:I519"/>
    <mergeCell ref="J519:L519"/>
    <mergeCell ref="M519:N519"/>
    <mergeCell ref="O519:P519"/>
    <mergeCell ref="Q519:S519"/>
    <mergeCell ref="T519:U519"/>
    <mergeCell ref="V519:X519"/>
    <mergeCell ref="A520:B520"/>
    <mergeCell ref="C520:D520"/>
    <mergeCell ref="E520:G520"/>
    <mergeCell ref="H520:I520"/>
    <mergeCell ref="J520:L520"/>
    <mergeCell ref="M520:N520"/>
    <mergeCell ref="O520:P520"/>
    <mergeCell ref="Q520:S520"/>
    <mergeCell ref="T520:U520"/>
    <mergeCell ref="V520:X520"/>
    <mergeCell ref="A521:B521"/>
    <mergeCell ref="C521:D521"/>
    <mergeCell ref="E521:G521"/>
    <mergeCell ref="H521:I521"/>
    <mergeCell ref="J521:L521"/>
    <mergeCell ref="M521:N521"/>
    <mergeCell ref="O521:P521"/>
    <mergeCell ref="Q521:S521"/>
    <mergeCell ref="T521:U521"/>
    <mergeCell ref="V521:X521"/>
    <mergeCell ref="A522:B522"/>
    <mergeCell ref="C522:D522"/>
    <mergeCell ref="E522:G522"/>
    <mergeCell ref="H522:I522"/>
    <mergeCell ref="J522:L522"/>
    <mergeCell ref="M522:N522"/>
    <mergeCell ref="O522:P522"/>
    <mergeCell ref="Q522:S522"/>
    <mergeCell ref="T522:U522"/>
    <mergeCell ref="V522:X522"/>
    <mergeCell ref="A523:B523"/>
    <mergeCell ref="C523:D523"/>
    <mergeCell ref="E523:G523"/>
    <mergeCell ref="H523:I523"/>
    <mergeCell ref="J523:L523"/>
    <mergeCell ref="M523:N523"/>
    <mergeCell ref="O523:P523"/>
    <mergeCell ref="Q523:S523"/>
    <mergeCell ref="T523:U523"/>
    <mergeCell ref="V523:X523"/>
    <mergeCell ref="A524:B524"/>
    <mergeCell ref="C524:D524"/>
    <mergeCell ref="E524:G524"/>
    <mergeCell ref="H524:I524"/>
    <mergeCell ref="J524:L524"/>
    <mergeCell ref="M524:N524"/>
    <mergeCell ref="O524:P524"/>
    <mergeCell ref="Q524:S524"/>
    <mergeCell ref="T524:U524"/>
    <mergeCell ref="V524:X524"/>
    <mergeCell ref="A525:B525"/>
    <mergeCell ref="C525:D525"/>
    <mergeCell ref="E525:G525"/>
    <mergeCell ref="H525:I525"/>
    <mergeCell ref="J525:L525"/>
    <mergeCell ref="M525:N525"/>
    <mergeCell ref="O525:P525"/>
    <mergeCell ref="Q525:S525"/>
    <mergeCell ref="T525:U525"/>
    <mergeCell ref="V525:X525"/>
    <mergeCell ref="C526:H526"/>
    <mergeCell ref="J526:O526"/>
    <mergeCell ref="Q526:V526"/>
    <mergeCell ref="A529:L529"/>
    <mergeCell ref="O529:X529"/>
    <mergeCell ref="A530:X530"/>
    <mergeCell ref="A532:X532"/>
    <mergeCell ref="C534:G534"/>
    <mergeCell ref="I534:X534"/>
    <mergeCell ref="C536:G536"/>
    <mergeCell ref="I536:X536"/>
    <mergeCell ref="A538:L538"/>
    <mergeCell ref="M538:N538"/>
    <mergeCell ref="O538:X538"/>
    <mergeCell ref="C540:G540"/>
    <mergeCell ref="H540:L540"/>
    <mergeCell ref="O540:S540"/>
    <mergeCell ref="T540:X540"/>
    <mergeCell ref="A541:B541"/>
    <mergeCell ref="C541:D541"/>
    <mergeCell ref="E541:G541"/>
    <mergeCell ref="H541:I541"/>
    <mergeCell ref="J541:L541"/>
    <mergeCell ref="M541:N541"/>
    <mergeCell ref="O541:P541"/>
    <mergeCell ref="Q541:S541"/>
    <mergeCell ref="T541:U541"/>
    <mergeCell ref="V541:X541"/>
    <mergeCell ref="A542:B542"/>
    <mergeCell ref="C542:D542"/>
    <mergeCell ref="E542:G542"/>
    <mergeCell ref="H542:I542"/>
    <mergeCell ref="J542:L542"/>
    <mergeCell ref="M542:N542"/>
    <mergeCell ref="O542:P542"/>
    <mergeCell ref="Q542:S542"/>
    <mergeCell ref="T542:U542"/>
    <mergeCell ref="V542:X542"/>
    <mergeCell ref="A543:B543"/>
    <mergeCell ref="C543:D543"/>
    <mergeCell ref="E543:G543"/>
    <mergeCell ref="H543:I543"/>
    <mergeCell ref="J543:L543"/>
    <mergeCell ref="M543:N543"/>
    <mergeCell ref="O543:P543"/>
    <mergeCell ref="Q543:S543"/>
    <mergeCell ref="T543:U543"/>
    <mergeCell ref="V543:X543"/>
    <mergeCell ref="A544:B544"/>
    <mergeCell ref="C544:D544"/>
    <mergeCell ref="E544:G544"/>
    <mergeCell ref="H544:I544"/>
    <mergeCell ref="J544:L544"/>
    <mergeCell ref="M544:N544"/>
    <mergeCell ref="O544:P544"/>
    <mergeCell ref="Q544:S544"/>
    <mergeCell ref="T544:U544"/>
    <mergeCell ref="V544:X544"/>
    <mergeCell ref="A545:B545"/>
    <mergeCell ref="C545:D545"/>
    <mergeCell ref="E545:G545"/>
    <mergeCell ref="H545:I545"/>
    <mergeCell ref="J545:L545"/>
    <mergeCell ref="M545:N545"/>
    <mergeCell ref="O545:P545"/>
    <mergeCell ref="Q545:S545"/>
    <mergeCell ref="T545:U545"/>
    <mergeCell ref="V545:X545"/>
    <mergeCell ref="A546:B546"/>
    <mergeCell ref="C546:D546"/>
    <mergeCell ref="E546:G546"/>
    <mergeCell ref="H546:I546"/>
    <mergeCell ref="J546:L546"/>
    <mergeCell ref="M546:N546"/>
    <mergeCell ref="O546:P546"/>
    <mergeCell ref="Q546:S546"/>
    <mergeCell ref="T546:U546"/>
    <mergeCell ref="V546:X546"/>
    <mergeCell ref="A547:B547"/>
    <mergeCell ref="C547:D547"/>
    <mergeCell ref="E547:G547"/>
    <mergeCell ref="H547:I547"/>
    <mergeCell ref="J547:L547"/>
    <mergeCell ref="M547:N547"/>
    <mergeCell ref="O547:P547"/>
    <mergeCell ref="Q547:S547"/>
    <mergeCell ref="T547:U547"/>
    <mergeCell ref="V547:X547"/>
    <mergeCell ref="A548:B548"/>
    <mergeCell ref="C548:D548"/>
    <mergeCell ref="E548:G548"/>
    <mergeCell ref="H548:I548"/>
    <mergeCell ref="J548:L548"/>
    <mergeCell ref="M548:N548"/>
    <mergeCell ref="O548:P548"/>
    <mergeCell ref="Q548:S548"/>
    <mergeCell ref="T548:U548"/>
    <mergeCell ref="V548:X548"/>
    <mergeCell ref="C549:H549"/>
    <mergeCell ref="J549:O549"/>
    <mergeCell ref="Q549:V549"/>
    <mergeCell ref="A552:L552"/>
    <mergeCell ref="O552:X552"/>
    <mergeCell ref="A553:X553"/>
    <mergeCell ref="A555:X555"/>
    <mergeCell ref="C557:G557"/>
    <mergeCell ref="I557:X557"/>
    <mergeCell ref="C559:G559"/>
    <mergeCell ref="I559:X559"/>
    <mergeCell ref="A561:L561"/>
    <mergeCell ref="M561:N561"/>
    <mergeCell ref="O561:X561"/>
    <mergeCell ref="C563:G563"/>
    <mergeCell ref="H563:L563"/>
    <mergeCell ref="O563:S563"/>
    <mergeCell ref="T563:X563"/>
    <mergeCell ref="A564:B564"/>
    <mergeCell ref="C564:D564"/>
    <mergeCell ref="E564:G564"/>
    <mergeCell ref="H564:I564"/>
    <mergeCell ref="J564:L564"/>
    <mergeCell ref="M564:N564"/>
    <mergeCell ref="O564:P564"/>
    <mergeCell ref="Q564:S564"/>
    <mergeCell ref="T564:U564"/>
    <mergeCell ref="V564:X564"/>
    <mergeCell ref="A565:B565"/>
    <mergeCell ref="C565:D565"/>
    <mergeCell ref="E565:G565"/>
    <mergeCell ref="H565:I565"/>
    <mergeCell ref="J565:L565"/>
    <mergeCell ref="M565:N565"/>
    <mergeCell ref="O565:P565"/>
    <mergeCell ref="Q565:S565"/>
    <mergeCell ref="T565:U565"/>
    <mergeCell ref="V565:X565"/>
    <mergeCell ref="A566:B566"/>
    <mergeCell ref="C566:D566"/>
    <mergeCell ref="E566:G566"/>
    <mergeCell ref="H566:I566"/>
    <mergeCell ref="J566:L566"/>
    <mergeCell ref="M566:N566"/>
    <mergeCell ref="O566:P566"/>
    <mergeCell ref="Q566:S566"/>
    <mergeCell ref="T566:U566"/>
    <mergeCell ref="V566:X566"/>
    <mergeCell ref="A567:B567"/>
    <mergeCell ref="C567:D567"/>
    <mergeCell ref="E567:G567"/>
    <mergeCell ref="H567:I567"/>
    <mergeCell ref="J567:L567"/>
    <mergeCell ref="M567:N567"/>
    <mergeCell ref="O567:P567"/>
    <mergeCell ref="Q567:S567"/>
    <mergeCell ref="T567:U567"/>
    <mergeCell ref="V567:X567"/>
    <mergeCell ref="A568:B568"/>
    <mergeCell ref="C568:D568"/>
    <mergeCell ref="E568:G568"/>
    <mergeCell ref="H568:I568"/>
    <mergeCell ref="J568:L568"/>
    <mergeCell ref="M568:N568"/>
    <mergeCell ref="O568:P568"/>
    <mergeCell ref="Q568:S568"/>
    <mergeCell ref="T568:U568"/>
    <mergeCell ref="V568:X568"/>
    <mergeCell ref="A569:B569"/>
    <mergeCell ref="C569:D569"/>
    <mergeCell ref="E569:G569"/>
    <mergeCell ref="H569:I569"/>
    <mergeCell ref="J569:L569"/>
    <mergeCell ref="M569:N569"/>
    <mergeCell ref="O569:P569"/>
    <mergeCell ref="Q569:S569"/>
    <mergeCell ref="T569:U569"/>
    <mergeCell ref="V569:X569"/>
    <mergeCell ref="A570:B570"/>
    <mergeCell ref="C570:D570"/>
    <mergeCell ref="E570:G570"/>
    <mergeCell ref="H570:I570"/>
    <mergeCell ref="J570:L570"/>
    <mergeCell ref="M570:N570"/>
    <mergeCell ref="O570:P570"/>
    <mergeCell ref="Q570:S570"/>
    <mergeCell ref="T570:U570"/>
    <mergeCell ref="V570:X570"/>
    <mergeCell ref="A571:B571"/>
    <mergeCell ref="C571:D571"/>
    <mergeCell ref="E571:G571"/>
    <mergeCell ref="H571:I571"/>
    <mergeCell ref="J571:L571"/>
    <mergeCell ref="M571:N571"/>
    <mergeCell ref="O571:P571"/>
    <mergeCell ref="Q571:S571"/>
    <mergeCell ref="T571:U571"/>
    <mergeCell ref="V571:X571"/>
    <mergeCell ref="C572:H572"/>
    <mergeCell ref="J572:O572"/>
    <mergeCell ref="Q572:V572"/>
    <mergeCell ref="A575:L575"/>
    <mergeCell ref="O575:X575"/>
    <mergeCell ref="A576:X576"/>
    <mergeCell ref="A578:X578"/>
    <mergeCell ref="C580:G580"/>
    <mergeCell ref="I580:X580"/>
    <mergeCell ref="C582:G582"/>
    <mergeCell ref="I582:X582"/>
    <mergeCell ref="A584:L584"/>
    <mergeCell ref="M584:N584"/>
    <mergeCell ref="O584:X584"/>
    <mergeCell ref="C586:G586"/>
    <mergeCell ref="H586:L586"/>
    <mergeCell ref="O586:S586"/>
    <mergeCell ref="T586:X586"/>
    <mergeCell ref="A587:B587"/>
    <mergeCell ref="C587:D587"/>
    <mergeCell ref="E587:G587"/>
    <mergeCell ref="H587:I587"/>
    <mergeCell ref="J587:L587"/>
    <mergeCell ref="M587:N587"/>
    <mergeCell ref="O587:P587"/>
    <mergeCell ref="Q587:S587"/>
    <mergeCell ref="T587:U587"/>
    <mergeCell ref="V587:X587"/>
    <mergeCell ref="A588:B588"/>
    <mergeCell ref="C588:D588"/>
    <mergeCell ref="E588:G588"/>
    <mergeCell ref="H588:I588"/>
    <mergeCell ref="J588:L588"/>
    <mergeCell ref="M588:N588"/>
    <mergeCell ref="O588:P588"/>
    <mergeCell ref="Q588:S588"/>
    <mergeCell ref="T588:U588"/>
    <mergeCell ref="V588:X588"/>
    <mergeCell ref="A589:B589"/>
    <mergeCell ref="C589:D589"/>
    <mergeCell ref="E589:G589"/>
    <mergeCell ref="H589:I589"/>
    <mergeCell ref="J589:L589"/>
    <mergeCell ref="M589:N589"/>
    <mergeCell ref="O589:P589"/>
    <mergeCell ref="Q589:S589"/>
    <mergeCell ref="T589:U589"/>
    <mergeCell ref="V589:X589"/>
    <mergeCell ref="A590:B590"/>
    <mergeCell ref="C590:D590"/>
    <mergeCell ref="E590:G590"/>
    <mergeCell ref="H590:I590"/>
    <mergeCell ref="J590:L590"/>
    <mergeCell ref="M590:N590"/>
    <mergeCell ref="O590:P590"/>
    <mergeCell ref="Q590:S590"/>
    <mergeCell ref="T590:U590"/>
    <mergeCell ref="V590:X590"/>
    <mergeCell ref="A591:B591"/>
    <mergeCell ref="C591:D591"/>
    <mergeCell ref="E591:G591"/>
    <mergeCell ref="H591:I591"/>
    <mergeCell ref="J591:L591"/>
    <mergeCell ref="M591:N591"/>
    <mergeCell ref="O591:P591"/>
    <mergeCell ref="Q591:S591"/>
    <mergeCell ref="T591:U591"/>
    <mergeCell ref="V591:X591"/>
    <mergeCell ref="A592:B592"/>
    <mergeCell ref="C592:D592"/>
    <mergeCell ref="E592:G592"/>
    <mergeCell ref="H592:I592"/>
    <mergeCell ref="J592:L592"/>
    <mergeCell ref="M592:N592"/>
    <mergeCell ref="O592:P592"/>
    <mergeCell ref="Q592:S592"/>
    <mergeCell ref="T592:U592"/>
    <mergeCell ref="V592:X592"/>
    <mergeCell ref="A593:B593"/>
    <mergeCell ref="C593:D593"/>
    <mergeCell ref="E593:G593"/>
    <mergeCell ref="H593:I593"/>
    <mergeCell ref="J593:L593"/>
    <mergeCell ref="M593:N593"/>
    <mergeCell ref="O593:P593"/>
    <mergeCell ref="Q593:S593"/>
    <mergeCell ref="T593:U593"/>
    <mergeCell ref="V593:X593"/>
    <mergeCell ref="A594:B594"/>
    <mergeCell ref="C594:D594"/>
    <mergeCell ref="E594:G594"/>
    <mergeCell ref="H594:I594"/>
    <mergeCell ref="J594:L594"/>
    <mergeCell ref="M594:N594"/>
    <mergeCell ref="O594:P594"/>
    <mergeCell ref="Q594:S594"/>
    <mergeCell ref="T594:U594"/>
    <mergeCell ref="V594:X594"/>
    <mergeCell ref="C595:H595"/>
    <mergeCell ref="J595:O595"/>
    <mergeCell ref="Q595:V595"/>
    <mergeCell ref="A598:L598"/>
    <mergeCell ref="O598:X598"/>
    <mergeCell ref="A599:X599"/>
    <mergeCell ref="A601:X601"/>
    <mergeCell ref="C603:G603"/>
    <mergeCell ref="I603:X603"/>
    <mergeCell ref="C605:G605"/>
    <mergeCell ref="I605:X605"/>
    <mergeCell ref="A607:L607"/>
    <mergeCell ref="M607:N607"/>
    <mergeCell ref="O607:X607"/>
    <mergeCell ref="C609:G609"/>
    <mergeCell ref="H609:L609"/>
    <mergeCell ref="O609:S609"/>
    <mergeCell ref="T609:X609"/>
    <mergeCell ref="A610:B610"/>
    <mergeCell ref="C610:D610"/>
    <mergeCell ref="E610:G610"/>
    <mergeCell ref="H610:I610"/>
    <mergeCell ref="J610:L610"/>
    <mergeCell ref="M610:N610"/>
    <mergeCell ref="O610:P610"/>
    <mergeCell ref="Q610:S610"/>
    <mergeCell ref="T610:U610"/>
    <mergeCell ref="V610:X610"/>
    <mergeCell ref="A611:B611"/>
    <mergeCell ref="C611:D611"/>
    <mergeCell ref="E611:G611"/>
    <mergeCell ref="H611:I611"/>
    <mergeCell ref="J611:L611"/>
    <mergeCell ref="M611:N611"/>
    <mergeCell ref="O611:P611"/>
    <mergeCell ref="Q611:S611"/>
    <mergeCell ref="T611:U611"/>
    <mergeCell ref="V611:X611"/>
    <mergeCell ref="A612:B612"/>
    <mergeCell ref="C612:D612"/>
    <mergeCell ref="E612:G612"/>
    <mergeCell ref="H612:I612"/>
    <mergeCell ref="J612:L612"/>
    <mergeCell ref="M612:N612"/>
    <mergeCell ref="O612:P612"/>
    <mergeCell ref="Q612:S612"/>
    <mergeCell ref="T612:U612"/>
    <mergeCell ref="V612:X612"/>
    <mergeCell ref="A613:B613"/>
    <mergeCell ref="C613:D613"/>
    <mergeCell ref="E613:G613"/>
    <mergeCell ref="H613:I613"/>
    <mergeCell ref="J613:L613"/>
    <mergeCell ref="M613:N613"/>
    <mergeCell ref="O613:P613"/>
    <mergeCell ref="Q613:S613"/>
    <mergeCell ref="T613:U613"/>
    <mergeCell ref="V613:X613"/>
    <mergeCell ref="A614:B614"/>
    <mergeCell ref="C614:D614"/>
    <mergeCell ref="E614:G614"/>
    <mergeCell ref="H614:I614"/>
    <mergeCell ref="J614:L614"/>
    <mergeCell ref="M614:N614"/>
    <mergeCell ref="O614:P614"/>
    <mergeCell ref="Q614:S614"/>
    <mergeCell ref="T614:U614"/>
    <mergeCell ref="V614:X614"/>
    <mergeCell ref="A615:B615"/>
    <mergeCell ref="C615:D615"/>
    <mergeCell ref="E615:G615"/>
    <mergeCell ref="H615:I615"/>
    <mergeCell ref="J615:L615"/>
    <mergeCell ref="M615:N615"/>
    <mergeCell ref="O615:P615"/>
    <mergeCell ref="Q615:S615"/>
    <mergeCell ref="T615:U615"/>
    <mergeCell ref="V615:X615"/>
    <mergeCell ref="A616:B616"/>
    <mergeCell ref="C616:D616"/>
    <mergeCell ref="E616:G616"/>
    <mergeCell ref="H616:I616"/>
    <mergeCell ref="J616:L616"/>
    <mergeCell ref="M616:N616"/>
    <mergeCell ref="O616:P616"/>
    <mergeCell ref="Q616:S616"/>
    <mergeCell ref="T616:U616"/>
    <mergeCell ref="V616:X616"/>
    <mergeCell ref="A617:B617"/>
    <mergeCell ref="C617:D617"/>
    <mergeCell ref="E617:G617"/>
    <mergeCell ref="H617:I617"/>
    <mergeCell ref="J617:L617"/>
    <mergeCell ref="M617:N617"/>
    <mergeCell ref="O617:P617"/>
    <mergeCell ref="Q617:S617"/>
    <mergeCell ref="T617:U617"/>
    <mergeCell ref="V617:X617"/>
    <mergeCell ref="C618:H618"/>
    <mergeCell ref="J618:O618"/>
    <mergeCell ref="Q618:V618"/>
    <mergeCell ref="A621:L621"/>
    <mergeCell ref="O621:X621"/>
    <mergeCell ref="A622:X622"/>
    <mergeCell ref="A624:X624"/>
    <mergeCell ref="C626:G626"/>
    <mergeCell ref="I626:X626"/>
    <mergeCell ref="C628:G628"/>
    <mergeCell ref="I628:X628"/>
    <mergeCell ref="A630:L630"/>
    <mergeCell ref="M630:N630"/>
    <mergeCell ref="O630:X630"/>
    <mergeCell ref="C632:G632"/>
    <mergeCell ref="H632:L632"/>
    <mergeCell ref="O632:S632"/>
    <mergeCell ref="T632:X632"/>
    <mergeCell ref="A633:B633"/>
    <mergeCell ref="C633:D633"/>
    <mergeCell ref="E633:G633"/>
    <mergeCell ref="H633:I633"/>
    <mergeCell ref="J633:L633"/>
    <mergeCell ref="M633:N633"/>
    <mergeCell ref="O633:P633"/>
    <mergeCell ref="Q633:S633"/>
    <mergeCell ref="T633:U633"/>
    <mergeCell ref="V633:X633"/>
    <mergeCell ref="A634:B634"/>
    <mergeCell ref="C634:D634"/>
    <mergeCell ref="E634:G634"/>
    <mergeCell ref="H634:I634"/>
    <mergeCell ref="J634:L634"/>
    <mergeCell ref="M634:N634"/>
    <mergeCell ref="O634:P634"/>
    <mergeCell ref="Q634:S634"/>
    <mergeCell ref="T634:U634"/>
    <mergeCell ref="V634:X634"/>
    <mergeCell ref="A635:B635"/>
    <mergeCell ref="C635:D635"/>
    <mergeCell ref="E635:G635"/>
    <mergeCell ref="H635:I635"/>
    <mergeCell ref="J635:L635"/>
    <mergeCell ref="M635:N635"/>
    <mergeCell ref="O635:P635"/>
    <mergeCell ref="Q635:S635"/>
    <mergeCell ref="T635:U635"/>
    <mergeCell ref="V635:X635"/>
    <mergeCell ref="A636:B636"/>
    <mergeCell ref="C636:D636"/>
    <mergeCell ref="E636:G636"/>
    <mergeCell ref="H636:I636"/>
    <mergeCell ref="J636:L636"/>
    <mergeCell ref="M636:N636"/>
    <mergeCell ref="O636:P636"/>
    <mergeCell ref="Q636:S636"/>
    <mergeCell ref="T636:U636"/>
    <mergeCell ref="V636:X636"/>
    <mergeCell ref="A637:B637"/>
    <mergeCell ref="C637:D637"/>
    <mergeCell ref="E637:G637"/>
    <mergeCell ref="H637:I637"/>
    <mergeCell ref="J637:L637"/>
    <mergeCell ref="M637:N637"/>
    <mergeCell ref="O637:P637"/>
    <mergeCell ref="Q637:S637"/>
    <mergeCell ref="T637:U637"/>
    <mergeCell ref="V637:X637"/>
    <mergeCell ref="A638:B638"/>
    <mergeCell ref="C638:D638"/>
    <mergeCell ref="E638:G638"/>
    <mergeCell ref="H638:I638"/>
    <mergeCell ref="J638:L638"/>
    <mergeCell ref="M638:N638"/>
    <mergeCell ref="O638:P638"/>
    <mergeCell ref="Q638:S638"/>
    <mergeCell ref="T638:U638"/>
    <mergeCell ref="V638:X638"/>
    <mergeCell ref="A639:B639"/>
    <mergeCell ref="C639:D639"/>
    <mergeCell ref="E639:G639"/>
    <mergeCell ref="H639:I639"/>
    <mergeCell ref="J639:L639"/>
    <mergeCell ref="M639:N639"/>
    <mergeCell ref="O639:P639"/>
    <mergeCell ref="Q639:S639"/>
    <mergeCell ref="T639:U639"/>
    <mergeCell ref="V639:X639"/>
    <mergeCell ref="A640:B640"/>
    <mergeCell ref="C640:D640"/>
    <mergeCell ref="E640:G640"/>
    <mergeCell ref="H640:I640"/>
    <mergeCell ref="J640:L640"/>
    <mergeCell ref="M640:N640"/>
    <mergeCell ref="O640:P640"/>
    <mergeCell ref="Q640:S640"/>
    <mergeCell ref="T640:U640"/>
    <mergeCell ref="V640:X640"/>
    <mergeCell ref="C641:H641"/>
    <mergeCell ref="J641:O641"/>
    <mergeCell ref="Q641:V641"/>
    <mergeCell ref="A644:L644"/>
    <mergeCell ref="O644:X644"/>
    <mergeCell ref="A645:X645"/>
    <mergeCell ref="A647:X647"/>
    <mergeCell ref="C649:G649"/>
    <mergeCell ref="I649:X649"/>
    <mergeCell ref="C651:G651"/>
    <mergeCell ref="I651:X651"/>
    <mergeCell ref="A653:L653"/>
    <mergeCell ref="M653:N653"/>
    <mergeCell ref="O653:X653"/>
    <mergeCell ref="C655:G655"/>
    <mergeCell ref="H655:L655"/>
    <mergeCell ref="O655:S655"/>
    <mergeCell ref="T655:X655"/>
    <mergeCell ref="A656:B656"/>
    <mergeCell ref="C656:D656"/>
    <mergeCell ref="E656:G656"/>
    <mergeCell ref="H656:I656"/>
    <mergeCell ref="J656:L656"/>
    <mergeCell ref="M656:N656"/>
    <mergeCell ref="O656:P656"/>
    <mergeCell ref="Q656:S656"/>
    <mergeCell ref="T656:U656"/>
    <mergeCell ref="V656:X656"/>
    <mergeCell ref="A657:B657"/>
    <mergeCell ref="C657:D657"/>
    <mergeCell ref="E657:G657"/>
    <mergeCell ref="H657:I657"/>
    <mergeCell ref="J657:L657"/>
    <mergeCell ref="M657:N657"/>
    <mergeCell ref="O657:P657"/>
    <mergeCell ref="Q657:S657"/>
    <mergeCell ref="T657:U657"/>
    <mergeCell ref="V657:X657"/>
    <mergeCell ref="A658:B658"/>
    <mergeCell ref="C658:D658"/>
    <mergeCell ref="E658:G658"/>
    <mergeCell ref="H658:I658"/>
    <mergeCell ref="J658:L658"/>
    <mergeCell ref="M658:N658"/>
    <mergeCell ref="O658:P658"/>
    <mergeCell ref="Q658:S658"/>
    <mergeCell ref="T658:U658"/>
    <mergeCell ref="V658:X658"/>
    <mergeCell ref="A659:B659"/>
    <mergeCell ref="C659:D659"/>
    <mergeCell ref="E659:G659"/>
    <mergeCell ref="H659:I659"/>
    <mergeCell ref="J659:L659"/>
    <mergeCell ref="M659:N659"/>
    <mergeCell ref="O659:P659"/>
    <mergeCell ref="Q659:S659"/>
    <mergeCell ref="T659:U659"/>
    <mergeCell ref="V659:X659"/>
    <mergeCell ref="A660:B660"/>
    <mergeCell ref="C660:D660"/>
    <mergeCell ref="E660:G660"/>
    <mergeCell ref="H660:I660"/>
    <mergeCell ref="J660:L660"/>
    <mergeCell ref="M660:N660"/>
    <mergeCell ref="O660:P660"/>
    <mergeCell ref="Q660:S660"/>
    <mergeCell ref="T660:U660"/>
    <mergeCell ref="V660:X660"/>
    <mergeCell ref="A661:B661"/>
    <mergeCell ref="C661:D661"/>
    <mergeCell ref="E661:G661"/>
    <mergeCell ref="H661:I661"/>
    <mergeCell ref="J661:L661"/>
    <mergeCell ref="M661:N661"/>
    <mergeCell ref="O661:P661"/>
    <mergeCell ref="Q661:S661"/>
    <mergeCell ref="T661:U661"/>
    <mergeCell ref="V661:X661"/>
    <mergeCell ref="A662:B662"/>
    <mergeCell ref="C662:D662"/>
    <mergeCell ref="E662:G662"/>
    <mergeCell ref="H662:I662"/>
    <mergeCell ref="J662:L662"/>
    <mergeCell ref="M662:N662"/>
    <mergeCell ref="O662:P662"/>
    <mergeCell ref="Q662:S662"/>
    <mergeCell ref="T662:U662"/>
    <mergeCell ref="V662:X662"/>
    <mergeCell ref="A663:B663"/>
    <mergeCell ref="C663:D663"/>
    <mergeCell ref="E663:G663"/>
    <mergeCell ref="H663:I663"/>
    <mergeCell ref="J663:L663"/>
    <mergeCell ref="M663:N663"/>
    <mergeCell ref="A667:L667"/>
    <mergeCell ref="O667:X667"/>
    <mergeCell ref="O663:P663"/>
    <mergeCell ref="Q663:S663"/>
    <mergeCell ref="T663:U663"/>
    <mergeCell ref="V663:X663"/>
    <mergeCell ref="C664:H664"/>
    <mergeCell ref="J664:O664"/>
    <mergeCell ref="Q664:V664"/>
  </mergeCells>
  <phoneticPr fontId="1" type="noConversion"/>
  <conditionalFormatting sqref="A9 O9 C7:G7">
    <cfRule type="cellIs" dxfId="87" priority="64" stopIfTrue="1" operator="equal">
      <formula>0</formula>
    </cfRule>
  </conditionalFormatting>
  <conditionalFormatting sqref="A124 O124 C122:G122">
    <cfRule type="cellIs" dxfId="86" priority="58" stopIfTrue="1" operator="equal">
      <formula>0</formula>
    </cfRule>
  </conditionalFormatting>
  <conditionalFormatting sqref="A32 O32 C30:G30">
    <cfRule type="cellIs" dxfId="85" priority="62" stopIfTrue="1" operator="equal">
      <formula>0</formula>
    </cfRule>
  </conditionalFormatting>
  <conditionalFormatting sqref="A55 O55 C53:G53">
    <cfRule type="cellIs" dxfId="84" priority="61" stopIfTrue="1" operator="equal">
      <formula>0</formula>
    </cfRule>
  </conditionalFormatting>
  <conditionalFormatting sqref="A78 O78 C76:G76">
    <cfRule type="cellIs" dxfId="83" priority="60" stopIfTrue="1" operator="equal">
      <formula>0</formula>
    </cfRule>
  </conditionalFormatting>
  <conditionalFormatting sqref="A101 O101 C99:G99">
    <cfRule type="cellIs" dxfId="82" priority="59" stopIfTrue="1" operator="equal">
      <formula>0</formula>
    </cfRule>
  </conditionalFormatting>
  <conditionalFormatting sqref="A147 O147 C145:G145">
    <cfRule type="cellIs" dxfId="81" priority="57" stopIfTrue="1" operator="equal">
      <formula>0</formula>
    </cfRule>
  </conditionalFormatting>
  <conditionalFormatting sqref="A653 O653 C651:G651">
    <cfRule type="cellIs" dxfId="80" priority="29" stopIfTrue="1" operator="equal">
      <formula>0</formula>
    </cfRule>
  </conditionalFormatting>
  <conditionalFormatting sqref="A170 O170 C168:G168">
    <cfRule type="cellIs" dxfId="79" priority="28" stopIfTrue="1" operator="equal">
      <formula>0</formula>
    </cfRule>
  </conditionalFormatting>
  <conditionalFormatting sqref="A285 O285 C283:G283">
    <cfRule type="cellIs" dxfId="78" priority="23" stopIfTrue="1" operator="equal">
      <formula>0</formula>
    </cfRule>
  </conditionalFormatting>
  <conditionalFormatting sqref="A193 O193 C191:G191">
    <cfRule type="cellIs" dxfId="77" priority="27" stopIfTrue="1" operator="equal">
      <formula>0</formula>
    </cfRule>
  </conditionalFormatting>
  <conditionalFormatting sqref="A216 O216 C214:G214">
    <cfRule type="cellIs" dxfId="76" priority="26" stopIfTrue="1" operator="equal">
      <formula>0</formula>
    </cfRule>
  </conditionalFormatting>
  <conditionalFormatting sqref="A239 O239 C237:G237">
    <cfRule type="cellIs" dxfId="75" priority="25" stopIfTrue="1" operator="equal">
      <formula>0</formula>
    </cfRule>
  </conditionalFormatting>
  <conditionalFormatting sqref="A262 O262 C260:G260">
    <cfRule type="cellIs" dxfId="74" priority="24" stopIfTrue="1" operator="equal">
      <formula>0</formula>
    </cfRule>
  </conditionalFormatting>
  <conditionalFormatting sqref="A308 O308 C306:G306">
    <cfRule type="cellIs" dxfId="73" priority="22" stopIfTrue="1" operator="equal">
      <formula>0</formula>
    </cfRule>
  </conditionalFormatting>
  <conditionalFormatting sqref="A331 O331 C329:G329">
    <cfRule type="cellIs" dxfId="72" priority="14" stopIfTrue="1" operator="equal">
      <formula>0</formula>
    </cfRule>
  </conditionalFormatting>
  <conditionalFormatting sqref="A446 O446 C444:G444">
    <cfRule type="cellIs" dxfId="71" priority="9" stopIfTrue="1" operator="equal">
      <formula>0</formula>
    </cfRule>
  </conditionalFormatting>
  <conditionalFormatting sqref="A354 O354 C352:G352">
    <cfRule type="cellIs" dxfId="70" priority="13" stopIfTrue="1" operator="equal">
      <formula>0</formula>
    </cfRule>
  </conditionalFormatting>
  <conditionalFormatting sqref="A377 O377 C375:G375">
    <cfRule type="cellIs" dxfId="69" priority="12" stopIfTrue="1" operator="equal">
      <formula>0</formula>
    </cfRule>
  </conditionalFormatting>
  <conditionalFormatting sqref="A400 O400 C398:G398">
    <cfRule type="cellIs" dxfId="68" priority="11" stopIfTrue="1" operator="equal">
      <formula>0</formula>
    </cfRule>
  </conditionalFormatting>
  <conditionalFormatting sqref="A423 O423 C421:G421">
    <cfRule type="cellIs" dxfId="67" priority="10" stopIfTrue="1" operator="equal">
      <formula>0</formula>
    </cfRule>
  </conditionalFormatting>
  <conditionalFormatting sqref="A469 O469 C467:G467">
    <cfRule type="cellIs" dxfId="66" priority="8" stopIfTrue="1" operator="equal">
      <formula>0</formula>
    </cfRule>
  </conditionalFormatting>
  <conditionalFormatting sqref="A492 O492 C490:G490">
    <cfRule type="cellIs" dxfId="65" priority="7" stopIfTrue="1" operator="equal">
      <formula>0</formula>
    </cfRule>
  </conditionalFormatting>
  <conditionalFormatting sqref="A607 O607 C605:G605">
    <cfRule type="cellIs" dxfId="64" priority="2" stopIfTrue="1" operator="equal">
      <formula>0</formula>
    </cfRule>
  </conditionalFormatting>
  <conditionalFormatting sqref="A515 O515 C513:G513">
    <cfRule type="cellIs" dxfId="63" priority="6" stopIfTrue="1" operator="equal">
      <formula>0</formula>
    </cfRule>
  </conditionalFormatting>
  <conditionalFormatting sqref="A538 O538 C536:G536">
    <cfRule type="cellIs" dxfId="62" priority="5" stopIfTrue="1" operator="equal">
      <formula>0</formula>
    </cfRule>
  </conditionalFormatting>
  <conditionalFormatting sqref="A561 O561 C559:G559">
    <cfRule type="cellIs" dxfId="61" priority="4" stopIfTrue="1" operator="equal">
      <formula>0</formula>
    </cfRule>
  </conditionalFormatting>
  <conditionalFormatting sqref="A584 O584 C582:G582">
    <cfRule type="cellIs" dxfId="60" priority="3" stopIfTrue="1" operator="equal">
      <formula>0</formula>
    </cfRule>
  </conditionalFormatting>
  <conditionalFormatting sqref="A630 O630 C628:G628">
    <cfRule type="cellIs" dxfId="59" priority="1" stopIfTrue="1" operator="equal">
      <formula>0</formula>
    </cfRule>
  </conditionalFormatting>
  <pageMargins left="0" right="0" top="0" bottom="0" header="0.511811023622047" footer="0.511811023622047"/>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X644"/>
  <sheetViews>
    <sheetView showGridLines="0" view="pageBreakPreview"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51" t="str">
        <f>TEAMS!$D$1</f>
        <v>CLUB NAME</v>
      </c>
      <c r="B1" s="251"/>
      <c r="C1" s="251"/>
      <c r="D1" s="251"/>
      <c r="E1" s="251"/>
      <c r="F1" s="251"/>
      <c r="G1" s="251"/>
      <c r="H1" s="251"/>
      <c r="I1" s="251"/>
      <c r="J1" s="251"/>
      <c r="K1" s="251"/>
      <c r="L1" s="251"/>
      <c r="M1" s="251"/>
      <c r="N1" s="251"/>
      <c r="O1" s="251"/>
      <c r="P1" s="251"/>
      <c r="Q1" s="251"/>
      <c r="R1" s="251"/>
      <c r="S1" s="251"/>
      <c r="T1" s="251"/>
      <c r="U1" s="251"/>
      <c r="V1" s="251"/>
      <c r="W1" s="251"/>
      <c r="X1" s="251"/>
    </row>
    <row r="2" spans="1:24" ht="6" customHeight="1" x14ac:dyDescent="0.2"/>
    <row r="3" spans="1:24" ht="15.75" x14ac:dyDescent="0.2">
      <c r="A3" s="252" t="str">
        <f>TEAMS!$D$3</f>
        <v>Tuesday Mens Mufti.</v>
      </c>
      <c r="B3" s="252"/>
      <c r="C3" s="252"/>
      <c r="D3" s="252"/>
      <c r="E3" s="252"/>
      <c r="F3" s="252"/>
      <c r="G3" s="252"/>
      <c r="H3" s="252"/>
      <c r="I3" s="252"/>
      <c r="J3" s="252"/>
      <c r="K3" s="252"/>
      <c r="L3" s="252"/>
      <c r="M3" s="252"/>
      <c r="N3" s="252"/>
      <c r="O3" s="252"/>
      <c r="P3" s="252"/>
      <c r="Q3" s="252"/>
      <c r="R3" s="252"/>
      <c r="S3" s="252"/>
      <c r="T3" s="252"/>
      <c r="U3" s="252"/>
      <c r="V3" s="252"/>
      <c r="W3" s="252"/>
      <c r="X3" s="252"/>
    </row>
    <row r="4" spans="1:24" ht="6" customHeight="1" x14ac:dyDescent="0.2"/>
    <row r="5" spans="1:24" ht="15.75" x14ac:dyDescent="0.25">
      <c r="C5" s="253" t="s">
        <v>2</v>
      </c>
      <c r="D5" s="253"/>
      <c r="E5" s="253"/>
      <c r="F5" s="253"/>
      <c r="G5" s="253"/>
      <c r="H5" s="3"/>
      <c r="I5" s="253" t="s">
        <v>1</v>
      </c>
      <c r="J5" s="253"/>
      <c r="K5" s="253"/>
      <c r="L5" s="253"/>
      <c r="M5" s="253"/>
      <c r="N5" s="253"/>
      <c r="O5" s="253"/>
      <c r="P5" s="253"/>
      <c r="Q5" s="253"/>
      <c r="R5" s="253"/>
      <c r="S5" s="253"/>
      <c r="T5" s="253"/>
      <c r="U5" s="253"/>
      <c r="V5" s="253"/>
      <c r="W5" s="253"/>
      <c r="X5" s="253"/>
    </row>
    <row r="6" spans="1:24" ht="3" customHeight="1" x14ac:dyDescent="0.2"/>
    <row r="7" spans="1:24" ht="21.6" customHeight="1" thickBot="1" x14ac:dyDescent="0.25">
      <c r="C7" s="254">
        <f>TEAMS!$C$5</f>
        <v>0</v>
      </c>
      <c r="D7" s="255"/>
      <c r="E7" s="255"/>
      <c r="F7" s="255"/>
      <c r="G7" s="256"/>
      <c r="I7" s="257">
        <f>TEAMS!$D$2</f>
        <v>40609</v>
      </c>
      <c r="J7" s="258"/>
      <c r="K7" s="258"/>
      <c r="L7" s="258"/>
      <c r="M7" s="258"/>
      <c r="N7" s="258"/>
      <c r="O7" s="258"/>
      <c r="P7" s="258"/>
      <c r="Q7" s="258"/>
      <c r="R7" s="258"/>
      <c r="S7" s="258"/>
      <c r="T7" s="258"/>
      <c r="U7" s="258"/>
      <c r="V7" s="258"/>
      <c r="W7" s="258"/>
      <c r="X7" s="259"/>
    </row>
    <row r="8" spans="1:24" ht="13.5" thickTop="1" x14ac:dyDescent="0.2"/>
    <row r="9" spans="1:24" ht="20.45" customHeight="1" thickBot="1" x14ac:dyDescent="0.25">
      <c r="A9" s="274" t="e">
        <f>TEAMS!#REF!</f>
        <v>#REF!</v>
      </c>
      <c r="B9" s="275"/>
      <c r="C9" s="275"/>
      <c r="D9" s="275"/>
      <c r="E9" s="275"/>
      <c r="F9" s="275"/>
      <c r="G9" s="275"/>
      <c r="H9" s="275"/>
      <c r="I9" s="275"/>
      <c r="J9" s="275"/>
      <c r="K9" s="276"/>
      <c r="L9" s="277" t="s">
        <v>3</v>
      </c>
      <c r="M9" s="278"/>
      <c r="N9" s="274" t="e">
        <f>TEAMS!#REF!</f>
        <v>#REF!</v>
      </c>
      <c r="O9" s="275"/>
      <c r="P9" s="275"/>
      <c r="Q9" s="275"/>
      <c r="R9" s="275"/>
      <c r="S9" s="275"/>
      <c r="T9" s="275"/>
      <c r="U9" s="275"/>
      <c r="V9" s="275"/>
      <c r="W9" s="275"/>
      <c r="X9" s="276"/>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74" t="e">
        <f>TEAMS!#REF!</f>
        <v>#REF!</v>
      </c>
      <c r="B11" s="275"/>
      <c r="C11" s="275"/>
      <c r="D11" s="275"/>
      <c r="E11" s="275"/>
      <c r="F11" s="275"/>
      <c r="G11" s="275"/>
      <c r="H11" s="275"/>
      <c r="I11" s="275"/>
      <c r="J11" s="275"/>
      <c r="K11" s="276"/>
      <c r="L11" s="277" t="s">
        <v>4</v>
      </c>
      <c r="M11" s="278"/>
      <c r="N11" s="274" t="e">
        <f>TEAMS!#REF!</f>
        <v>#REF!</v>
      </c>
      <c r="O11" s="275"/>
      <c r="P11" s="275"/>
      <c r="Q11" s="275"/>
      <c r="R11" s="275"/>
      <c r="S11" s="275"/>
      <c r="T11" s="275"/>
      <c r="U11" s="275"/>
      <c r="V11" s="275"/>
      <c r="W11" s="275"/>
      <c r="X11" s="276"/>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74" t="e">
        <f>TEAMS!#REF!</f>
        <v>#REF!</v>
      </c>
      <c r="B13" s="275"/>
      <c r="C13" s="275"/>
      <c r="D13" s="275"/>
      <c r="E13" s="275"/>
      <c r="F13" s="275"/>
      <c r="G13" s="275"/>
      <c r="H13" s="275"/>
      <c r="I13" s="275"/>
      <c r="J13" s="275"/>
      <c r="K13" s="276"/>
      <c r="L13" s="277" t="s">
        <v>5</v>
      </c>
      <c r="M13" s="278"/>
      <c r="N13" s="274" t="e">
        <f>TEAMS!#REF!</f>
        <v>#REF!</v>
      </c>
      <c r="O13" s="275"/>
      <c r="P13" s="275"/>
      <c r="Q13" s="275"/>
      <c r="R13" s="275"/>
      <c r="S13" s="275"/>
      <c r="T13" s="275"/>
      <c r="U13" s="275"/>
      <c r="V13" s="275"/>
      <c r="W13" s="275"/>
      <c r="X13" s="276"/>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74">
        <f>TEAMS!$D$6</f>
        <v>0</v>
      </c>
      <c r="B15" s="275"/>
      <c r="C15" s="275"/>
      <c r="D15" s="275"/>
      <c r="E15" s="275"/>
      <c r="F15" s="275"/>
      <c r="G15" s="275"/>
      <c r="H15" s="275"/>
      <c r="I15" s="275"/>
      <c r="J15" s="275"/>
      <c r="K15" s="276"/>
      <c r="L15" s="277" t="s">
        <v>6</v>
      </c>
      <c r="M15" s="279"/>
      <c r="N15" s="274">
        <f>TEAMS!$B$6</f>
        <v>0</v>
      </c>
      <c r="O15" s="275"/>
      <c r="P15" s="275"/>
      <c r="Q15" s="275"/>
      <c r="R15" s="275"/>
      <c r="S15" s="275"/>
      <c r="T15" s="275"/>
      <c r="U15" s="275"/>
      <c r="V15" s="275"/>
      <c r="W15" s="275"/>
      <c r="X15" s="276"/>
    </row>
    <row r="16" spans="1:24" ht="5.45" customHeight="1" thickTop="1" x14ac:dyDescent="0.2"/>
    <row r="17" spans="1:24" ht="16.149999999999999" customHeight="1" thickBot="1" x14ac:dyDescent="0.25">
      <c r="A17" s="23">
        <v>2</v>
      </c>
      <c r="C17" s="280" t="s">
        <v>9</v>
      </c>
      <c r="D17" s="280"/>
      <c r="E17" s="280"/>
      <c r="F17" s="280"/>
      <c r="G17" s="280"/>
      <c r="H17" s="280"/>
      <c r="I17" s="280"/>
      <c r="P17" s="280" t="s">
        <v>9</v>
      </c>
      <c r="Q17" s="280"/>
      <c r="R17" s="280"/>
      <c r="S17" s="280"/>
      <c r="T17" s="280"/>
      <c r="U17" s="280"/>
      <c r="V17" s="280"/>
    </row>
    <row r="18" spans="1:24" ht="30" customHeight="1" thickTop="1" thickBot="1" x14ac:dyDescent="0.25">
      <c r="C18" s="281"/>
      <c r="D18" s="282"/>
      <c r="E18" s="282"/>
      <c r="F18" s="282"/>
      <c r="G18" s="282"/>
      <c r="H18" s="282"/>
      <c r="I18" s="283"/>
      <c r="P18" s="281"/>
      <c r="Q18" s="282"/>
      <c r="R18" s="282"/>
      <c r="S18" s="282"/>
      <c r="T18" s="282"/>
      <c r="U18" s="282"/>
      <c r="V18" s="283"/>
    </row>
    <row r="19" spans="1:24" ht="19.149999999999999" customHeight="1" thickTop="1" x14ac:dyDescent="0.2">
      <c r="A19" s="287" t="s">
        <v>10</v>
      </c>
      <c r="B19" s="287"/>
      <c r="C19" s="287"/>
      <c r="D19" s="287"/>
      <c r="E19" s="287"/>
      <c r="F19" s="287"/>
      <c r="G19" s="287"/>
      <c r="H19" s="287"/>
      <c r="I19" s="287"/>
      <c r="J19" s="287"/>
      <c r="K19" s="287"/>
      <c r="N19" s="287" t="s">
        <v>10</v>
      </c>
      <c r="O19" s="287"/>
      <c r="P19" s="287"/>
      <c r="Q19" s="287"/>
      <c r="R19" s="287"/>
      <c r="S19" s="287"/>
      <c r="T19" s="287"/>
      <c r="U19" s="287"/>
      <c r="V19" s="287"/>
      <c r="W19" s="287"/>
      <c r="X19" s="287"/>
    </row>
    <row r="20" spans="1:24" ht="4.1500000000000004" customHeight="1" thickBot="1" x14ac:dyDescent="0.25"/>
    <row r="21" spans="1:24" ht="28.15" customHeight="1" thickTop="1" thickBot="1" x14ac:dyDescent="0.25">
      <c r="A21" s="281"/>
      <c r="B21" s="282"/>
      <c r="C21" s="282"/>
      <c r="D21" s="282"/>
      <c r="E21" s="282"/>
      <c r="F21" s="282"/>
      <c r="G21" s="282"/>
      <c r="H21" s="282"/>
      <c r="I21" s="282"/>
      <c r="J21" s="282"/>
      <c r="K21" s="283"/>
      <c r="L21" s="285">
        <v>1</v>
      </c>
      <c r="M21" s="286"/>
      <c r="N21" s="281"/>
      <c r="O21" s="282"/>
      <c r="P21" s="282"/>
      <c r="Q21" s="282"/>
      <c r="R21" s="282"/>
      <c r="S21" s="282"/>
      <c r="T21" s="282"/>
      <c r="U21" s="282"/>
      <c r="V21" s="282"/>
      <c r="W21" s="282"/>
      <c r="X21" s="283"/>
    </row>
    <row r="22" spans="1:24" ht="5.45" customHeight="1" thickTop="1" x14ac:dyDescent="0.2"/>
    <row r="23" spans="1:24" ht="20.45" customHeight="1" thickBot="1" x14ac:dyDescent="0.25">
      <c r="A23" s="244" t="s">
        <v>11</v>
      </c>
      <c r="B23" s="244"/>
      <c r="C23" s="244"/>
      <c r="D23" s="244"/>
      <c r="E23" s="244"/>
      <c r="F23" s="244"/>
      <c r="G23" s="244"/>
      <c r="H23" s="244"/>
      <c r="I23" s="244"/>
      <c r="J23" s="244"/>
      <c r="K23" s="244"/>
      <c r="L23" s="244"/>
      <c r="M23" s="284"/>
      <c r="N23" s="284"/>
      <c r="O23" s="284"/>
      <c r="P23" s="284"/>
      <c r="Q23" s="284"/>
      <c r="R23" s="284"/>
      <c r="S23" s="284"/>
      <c r="T23" s="284"/>
      <c r="U23" s="284"/>
      <c r="V23" s="284"/>
      <c r="W23" s="284"/>
      <c r="X23" s="284"/>
    </row>
    <row r="24" spans="1:24" ht="18" x14ac:dyDescent="0.2">
      <c r="A24" s="251" t="str">
        <f>TEAMS!$D$1</f>
        <v>CLUB NAME</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row>
    <row r="25" spans="1:24" ht="6" customHeight="1" x14ac:dyDescent="0.2"/>
    <row r="26" spans="1:24" ht="15.75" x14ac:dyDescent="0.2">
      <c r="A26" s="252" t="str">
        <f>TEAMS!$D$3</f>
        <v>Tuesday Mens Mufti.</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row>
    <row r="27" spans="1:24" ht="6" customHeight="1" x14ac:dyDescent="0.2"/>
    <row r="28" spans="1:24" ht="15.75" x14ac:dyDescent="0.25">
      <c r="C28" s="253" t="s">
        <v>2</v>
      </c>
      <c r="D28" s="253"/>
      <c r="E28" s="253"/>
      <c r="F28" s="253"/>
      <c r="G28" s="253"/>
      <c r="H28" s="3"/>
      <c r="I28" s="253" t="s">
        <v>1</v>
      </c>
      <c r="J28" s="253"/>
      <c r="K28" s="253"/>
      <c r="L28" s="253"/>
      <c r="M28" s="253"/>
      <c r="N28" s="253"/>
      <c r="O28" s="253"/>
      <c r="P28" s="253"/>
      <c r="Q28" s="253"/>
      <c r="R28" s="253"/>
      <c r="S28" s="253"/>
      <c r="T28" s="253"/>
      <c r="U28" s="253"/>
      <c r="V28" s="253"/>
      <c r="W28" s="253"/>
      <c r="X28" s="253"/>
    </row>
    <row r="29" spans="1:24" ht="3" customHeight="1" x14ac:dyDescent="0.2"/>
    <row r="30" spans="1:24" ht="21.6" customHeight="1" thickBot="1" x14ac:dyDescent="0.25">
      <c r="C30" s="254">
        <f>TEAMS!$C$7</f>
        <v>0</v>
      </c>
      <c r="D30" s="255"/>
      <c r="E30" s="255"/>
      <c r="F30" s="255"/>
      <c r="G30" s="256"/>
      <c r="I30" s="257">
        <f>TEAMS!$D$2</f>
        <v>40609</v>
      </c>
      <c r="J30" s="258"/>
      <c r="K30" s="258"/>
      <c r="L30" s="258"/>
      <c r="M30" s="258"/>
      <c r="N30" s="258"/>
      <c r="O30" s="258"/>
      <c r="P30" s="258"/>
      <c r="Q30" s="258"/>
      <c r="R30" s="258"/>
      <c r="S30" s="258"/>
      <c r="T30" s="258"/>
      <c r="U30" s="258"/>
      <c r="V30" s="258"/>
      <c r="W30" s="258"/>
      <c r="X30" s="259"/>
    </row>
    <row r="31" spans="1:24" ht="13.5" thickTop="1" x14ac:dyDescent="0.2"/>
    <row r="32" spans="1:24" ht="20.45" customHeight="1" thickBot="1" x14ac:dyDescent="0.25">
      <c r="A32" s="274" t="e">
        <f>TEAMS!#REF!</f>
        <v>#REF!</v>
      </c>
      <c r="B32" s="275"/>
      <c r="C32" s="275"/>
      <c r="D32" s="275"/>
      <c r="E32" s="275"/>
      <c r="F32" s="275"/>
      <c r="G32" s="275"/>
      <c r="H32" s="275"/>
      <c r="I32" s="275"/>
      <c r="J32" s="275"/>
      <c r="K32" s="276"/>
      <c r="L32" s="277" t="s">
        <v>3</v>
      </c>
      <c r="M32" s="278"/>
      <c r="N32" s="274" t="e">
        <f>TEAMS!#REF!</f>
        <v>#REF!</v>
      </c>
      <c r="O32" s="275"/>
      <c r="P32" s="275"/>
      <c r="Q32" s="275"/>
      <c r="R32" s="275"/>
      <c r="S32" s="275"/>
      <c r="T32" s="275"/>
      <c r="U32" s="275"/>
      <c r="V32" s="275"/>
      <c r="W32" s="275"/>
      <c r="X32" s="276"/>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74" t="e">
        <f>TEAMS!#REF!</f>
        <v>#REF!</v>
      </c>
      <c r="B34" s="275"/>
      <c r="C34" s="275"/>
      <c r="D34" s="275"/>
      <c r="E34" s="275"/>
      <c r="F34" s="275"/>
      <c r="G34" s="275"/>
      <c r="H34" s="275"/>
      <c r="I34" s="275"/>
      <c r="J34" s="275"/>
      <c r="K34" s="276"/>
      <c r="L34" s="277" t="s">
        <v>4</v>
      </c>
      <c r="M34" s="278"/>
      <c r="N34" s="274" t="e">
        <f>TEAMS!#REF!</f>
        <v>#REF!</v>
      </c>
      <c r="O34" s="275"/>
      <c r="P34" s="275"/>
      <c r="Q34" s="275"/>
      <c r="R34" s="275"/>
      <c r="S34" s="275"/>
      <c r="T34" s="275"/>
      <c r="U34" s="275"/>
      <c r="V34" s="275"/>
      <c r="W34" s="275"/>
      <c r="X34" s="276"/>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74" t="e">
        <f>TEAMS!#REF!</f>
        <v>#REF!</v>
      </c>
      <c r="B36" s="275"/>
      <c r="C36" s="275"/>
      <c r="D36" s="275"/>
      <c r="E36" s="275"/>
      <c r="F36" s="275"/>
      <c r="G36" s="275"/>
      <c r="H36" s="275"/>
      <c r="I36" s="275"/>
      <c r="J36" s="275"/>
      <c r="K36" s="276"/>
      <c r="L36" s="277" t="s">
        <v>5</v>
      </c>
      <c r="M36" s="278"/>
      <c r="N36" s="274" t="e">
        <f>TEAMS!#REF!</f>
        <v>#REF!</v>
      </c>
      <c r="O36" s="275"/>
      <c r="P36" s="275"/>
      <c r="Q36" s="275"/>
      <c r="R36" s="275"/>
      <c r="S36" s="275"/>
      <c r="T36" s="275"/>
      <c r="U36" s="275"/>
      <c r="V36" s="275"/>
      <c r="W36" s="275"/>
      <c r="X36" s="276"/>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74">
        <f>TEAMS!$D$8</f>
        <v>0</v>
      </c>
      <c r="B38" s="275"/>
      <c r="C38" s="275"/>
      <c r="D38" s="275"/>
      <c r="E38" s="275"/>
      <c r="F38" s="275"/>
      <c r="G38" s="275"/>
      <c r="H38" s="275"/>
      <c r="I38" s="275"/>
      <c r="J38" s="275"/>
      <c r="K38" s="276"/>
      <c r="L38" s="277" t="s">
        <v>6</v>
      </c>
      <c r="M38" s="279"/>
      <c r="N38" s="274">
        <f>TEAMS!$B$8</f>
        <v>0</v>
      </c>
      <c r="O38" s="275"/>
      <c r="P38" s="275"/>
      <c r="Q38" s="275"/>
      <c r="R38" s="275"/>
      <c r="S38" s="275"/>
      <c r="T38" s="275"/>
      <c r="U38" s="275"/>
      <c r="V38" s="275"/>
      <c r="W38" s="275"/>
      <c r="X38" s="276"/>
    </row>
    <row r="39" spans="1:24" ht="5.45" customHeight="1" thickTop="1" x14ac:dyDescent="0.2"/>
    <row r="40" spans="1:24" ht="16.149999999999999" customHeight="1" thickBot="1" x14ac:dyDescent="0.25">
      <c r="A40" s="23">
        <v>2</v>
      </c>
      <c r="C40" s="280" t="s">
        <v>9</v>
      </c>
      <c r="D40" s="280"/>
      <c r="E40" s="280"/>
      <c r="F40" s="280"/>
      <c r="G40" s="280"/>
      <c r="H40" s="280"/>
      <c r="I40" s="280"/>
      <c r="P40" s="280" t="s">
        <v>9</v>
      </c>
      <c r="Q40" s="280"/>
      <c r="R40" s="280"/>
      <c r="S40" s="280"/>
      <c r="T40" s="280"/>
      <c r="U40" s="280"/>
      <c r="V40" s="280"/>
    </row>
    <row r="41" spans="1:24" ht="30" customHeight="1" thickTop="1" thickBot="1" x14ac:dyDescent="0.25">
      <c r="C41" s="281"/>
      <c r="D41" s="282"/>
      <c r="E41" s="282"/>
      <c r="F41" s="282"/>
      <c r="G41" s="282"/>
      <c r="H41" s="282"/>
      <c r="I41" s="283"/>
      <c r="P41" s="281"/>
      <c r="Q41" s="282"/>
      <c r="R41" s="282"/>
      <c r="S41" s="282"/>
      <c r="T41" s="282"/>
      <c r="U41" s="282"/>
      <c r="V41" s="283"/>
    </row>
    <row r="42" spans="1:24" ht="19.149999999999999" customHeight="1" thickTop="1" x14ac:dyDescent="0.2">
      <c r="A42" s="287" t="s">
        <v>10</v>
      </c>
      <c r="B42" s="287"/>
      <c r="C42" s="287"/>
      <c r="D42" s="287"/>
      <c r="E42" s="287"/>
      <c r="F42" s="287"/>
      <c r="G42" s="287"/>
      <c r="H42" s="287"/>
      <c r="I42" s="287"/>
      <c r="J42" s="287"/>
      <c r="K42" s="287"/>
      <c r="N42" s="287" t="s">
        <v>10</v>
      </c>
      <c r="O42" s="287"/>
      <c r="P42" s="287"/>
      <c r="Q42" s="287"/>
      <c r="R42" s="287"/>
      <c r="S42" s="287"/>
      <c r="T42" s="287"/>
      <c r="U42" s="287"/>
      <c r="V42" s="287"/>
      <c r="W42" s="287"/>
      <c r="X42" s="287"/>
    </row>
    <row r="43" spans="1:24" ht="4.1500000000000004" customHeight="1" thickBot="1" x14ac:dyDescent="0.25"/>
    <row r="44" spans="1:24" ht="28.15" customHeight="1" thickTop="1" thickBot="1" x14ac:dyDescent="0.25">
      <c r="A44" s="281"/>
      <c r="B44" s="282"/>
      <c r="C44" s="282"/>
      <c r="D44" s="282"/>
      <c r="E44" s="282"/>
      <c r="F44" s="282"/>
      <c r="G44" s="282"/>
      <c r="H44" s="282"/>
      <c r="I44" s="282"/>
      <c r="J44" s="282"/>
      <c r="K44" s="283"/>
      <c r="L44" s="285">
        <v>2</v>
      </c>
      <c r="M44" s="286"/>
      <c r="N44" s="281"/>
      <c r="O44" s="282"/>
      <c r="P44" s="282"/>
      <c r="Q44" s="282"/>
      <c r="R44" s="282"/>
      <c r="S44" s="282"/>
      <c r="T44" s="282"/>
      <c r="U44" s="282"/>
      <c r="V44" s="282"/>
      <c r="W44" s="282"/>
      <c r="X44" s="283"/>
    </row>
    <row r="45" spans="1:24" ht="5.45" customHeight="1" thickTop="1" x14ac:dyDescent="0.2"/>
    <row r="46" spans="1:24" ht="20.45" customHeight="1" thickBot="1" x14ac:dyDescent="0.25">
      <c r="A46" s="244" t="s">
        <v>11</v>
      </c>
      <c r="B46" s="244"/>
      <c r="C46" s="244"/>
      <c r="D46" s="244"/>
      <c r="E46" s="244"/>
      <c r="F46" s="244"/>
      <c r="G46" s="244"/>
      <c r="H46" s="244"/>
      <c r="I46" s="244"/>
      <c r="J46" s="244"/>
      <c r="K46" s="244"/>
      <c r="L46" s="244"/>
      <c r="M46" s="284"/>
      <c r="N46" s="284"/>
      <c r="O46" s="284"/>
      <c r="P46" s="284"/>
      <c r="Q46" s="284"/>
      <c r="R46" s="284"/>
      <c r="S46" s="284"/>
      <c r="T46" s="284"/>
      <c r="U46" s="284"/>
      <c r="V46" s="284"/>
      <c r="W46" s="284"/>
      <c r="X46" s="284"/>
    </row>
    <row r="47" spans="1:24" ht="18" x14ac:dyDescent="0.2">
      <c r="A47" s="251" t="str">
        <f>TEAMS!$D$1</f>
        <v>CLUB NAME</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row>
    <row r="48" spans="1:24" ht="6" customHeight="1" x14ac:dyDescent="0.2"/>
    <row r="49" spans="1:24" ht="15.75" x14ac:dyDescent="0.2">
      <c r="A49" s="252" t="str">
        <f>TEAMS!$D$3</f>
        <v>Tuesday Mens Mufti.</v>
      </c>
      <c r="B49" s="252"/>
      <c r="C49" s="252"/>
      <c r="D49" s="252"/>
      <c r="E49" s="252"/>
      <c r="F49" s="252"/>
      <c r="G49" s="252"/>
      <c r="H49" s="252"/>
      <c r="I49" s="252"/>
      <c r="J49" s="252"/>
      <c r="K49" s="252"/>
      <c r="L49" s="252"/>
      <c r="M49" s="252"/>
      <c r="N49" s="252"/>
      <c r="O49" s="252"/>
      <c r="P49" s="252"/>
      <c r="Q49" s="252"/>
      <c r="R49" s="252"/>
      <c r="S49" s="252"/>
      <c r="T49" s="252"/>
      <c r="U49" s="252"/>
      <c r="V49" s="252"/>
      <c r="W49" s="252"/>
      <c r="X49" s="252"/>
    </row>
    <row r="50" spans="1:24" ht="6" customHeight="1" x14ac:dyDescent="0.2"/>
    <row r="51" spans="1:24" ht="15.75" x14ac:dyDescent="0.25">
      <c r="C51" s="253" t="s">
        <v>2</v>
      </c>
      <c r="D51" s="253"/>
      <c r="E51" s="253"/>
      <c r="F51" s="253"/>
      <c r="G51" s="253"/>
      <c r="H51" s="3"/>
      <c r="I51" s="253" t="s">
        <v>1</v>
      </c>
      <c r="J51" s="253"/>
      <c r="K51" s="253"/>
      <c r="L51" s="253"/>
      <c r="M51" s="253"/>
      <c r="N51" s="253"/>
      <c r="O51" s="253"/>
      <c r="P51" s="253"/>
      <c r="Q51" s="253"/>
      <c r="R51" s="253"/>
      <c r="S51" s="253"/>
      <c r="T51" s="253"/>
      <c r="U51" s="253"/>
      <c r="V51" s="253"/>
      <c r="W51" s="253"/>
      <c r="X51" s="253"/>
    </row>
    <row r="52" spans="1:24" ht="3" customHeight="1" x14ac:dyDescent="0.2"/>
    <row r="53" spans="1:24" ht="21.6" customHeight="1" thickBot="1" x14ac:dyDescent="0.25">
      <c r="C53" s="254">
        <f>TEAMS!$C$9</f>
        <v>0</v>
      </c>
      <c r="D53" s="255"/>
      <c r="E53" s="255"/>
      <c r="F53" s="255"/>
      <c r="G53" s="256"/>
      <c r="I53" s="257">
        <f>TEAMS!$D$2</f>
        <v>40609</v>
      </c>
      <c r="J53" s="258"/>
      <c r="K53" s="258"/>
      <c r="L53" s="258"/>
      <c r="M53" s="258"/>
      <c r="N53" s="258"/>
      <c r="O53" s="258"/>
      <c r="P53" s="258"/>
      <c r="Q53" s="258"/>
      <c r="R53" s="258"/>
      <c r="S53" s="258"/>
      <c r="T53" s="258"/>
      <c r="U53" s="258"/>
      <c r="V53" s="258"/>
      <c r="W53" s="258"/>
      <c r="X53" s="259"/>
    </row>
    <row r="54" spans="1:24" ht="13.5" thickTop="1" x14ac:dyDescent="0.2"/>
    <row r="55" spans="1:24" ht="20.45" customHeight="1" thickBot="1" x14ac:dyDescent="0.25">
      <c r="A55" s="274" t="e">
        <f>TEAMS!#REF!</f>
        <v>#REF!</v>
      </c>
      <c r="B55" s="275"/>
      <c r="C55" s="275"/>
      <c r="D55" s="275"/>
      <c r="E55" s="275"/>
      <c r="F55" s="275"/>
      <c r="G55" s="275"/>
      <c r="H55" s="275"/>
      <c r="I55" s="275"/>
      <c r="J55" s="275"/>
      <c r="K55" s="276"/>
      <c r="L55" s="277" t="s">
        <v>3</v>
      </c>
      <c r="M55" s="278"/>
      <c r="N55" s="274" t="e">
        <f>TEAMS!#REF!</f>
        <v>#REF!</v>
      </c>
      <c r="O55" s="275"/>
      <c r="P55" s="275"/>
      <c r="Q55" s="275"/>
      <c r="R55" s="275"/>
      <c r="S55" s="275"/>
      <c r="T55" s="275"/>
      <c r="U55" s="275"/>
      <c r="V55" s="275"/>
      <c r="W55" s="275"/>
      <c r="X55" s="276"/>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74" t="e">
        <f>TEAMS!#REF!</f>
        <v>#REF!</v>
      </c>
      <c r="B57" s="275"/>
      <c r="C57" s="275"/>
      <c r="D57" s="275"/>
      <c r="E57" s="275"/>
      <c r="F57" s="275"/>
      <c r="G57" s="275"/>
      <c r="H57" s="275"/>
      <c r="I57" s="275"/>
      <c r="J57" s="275"/>
      <c r="K57" s="276"/>
      <c r="L57" s="277" t="s">
        <v>4</v>
      </c>
      <c r="M57" s="278"/>
      <c r="N57" s="274" t="e">
        <f>TEAMS!#REF!</f>
        <v>#REF!</v>
      </c>
      <c r="O57" s="275"/>
      <c r="P57" s="275"/>
      <c r="Q57" s="275"/>
      <c r="R57" s="275"/>
      <c r="S57" s="275"/>
      <c r="T57" s="275"/>
      <c r="U57" s="275"/>
      <c r="V57" s="275"/>
      <c r="W57" s="275"/>
      <c r="X57" s="276"/>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74" t="e">
        <f>TEAMS!#REF!</f>
        <v>#REF!</v>
      </c>
      <c r="B59" s="275"/>
      <c r="C59" s="275"/>
      <c r="D59" s="275"/>
      <c r="E59" s="275"/>
      <c r="F59" s="275"/>
      <c r="G59" s="275"/>
      <c r="H59" s="275"/>
      <c r="I59" s="275"/>
      <c r="J59" s="275"/>
      <c r="K59" s="276"/>
      <c r="L59" s="277" t="s">
        <v>5</v>
      </c>
      <c r="M59" s="278"/>
      <c r="N59" s="274" t="e">
        <f>TEAMS!#REF!</f>
        <v>#REF!</v>
      </c>
      <c r="O59" s="275"/>
      <c r="P59" s="275"/>
      <c r="Q59" s="275"/>
      <c r="R59" s="275"/>
      <c r="S59" s="275"/>
      <c r="T59" s="275"/>
      <c r="U59" s="275"/>
      <c r="V59" s="275"/>
      <c r="W59" s="275"/>
      <c r="X59" s="276"/>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74">
        <f>TEAMS!$D$10</f>
        <v>0</v>
      </c>
      <c r="B61" s="275"/>
      <c r="C61" s="275"/>
      <c r="D61" s="275"/>
      <c r="E61" s="275"/>
      <c r="F61" s="275"/>
      <c r="G61" s="275"/>
      <c r="H61" s="275"/>
      <c r="I61" s="275"/>
      <c r="J61" s="275"/>
      <c r="K61" s="276"/>
      <c r="L61" s="277" t="s">
        <v>6</v>
      </c>
      <c r="M61" s="279"/>
      <c r="N61" s="274">
        <f>TEAMS!$B$10</f>
        <v>0</v>
      </c>
      <c r="O61" s="275"/>
      <c r="P61" s="275"/>
      <c r="Q61" s="275"/>
      <c r="R61" s="275"/>
      <c r="S61" s="275"/>
      <c r="T61" s="275"/>
      <c r="U61" s="275"/>
      <c r="V61" s="275"/>
      <c r="W61" s="275"/>
      <c r="X61" s="276"/>
    </row>
    <row r="62" spans="1:24" ht="5.45" customHeight="1" thickTop="1" x14ac:dyDescent="0.2"/>
    <row r="63" spans="1:24" ht="16.149999999999999" customHeight="1" thickBot="1" x14ac:dyDescent="0.25">
      <c r="A63" s="23">
        <v>2</v>
      </c>
      <c r="C63" s="280" t="s">
        <v>9</v>
      </c>
      <c r="D63" s="280"/>
      <c r="E63" s="280"/>
      <c r="F63" s="280"/>
      <c r="G63" s="280"/>
      <c r="H63" s="280"/>
      <c r="I63" s="280"/>
      <c r="P63" s="280" t="s">
        <v>9</v>
      </c>
      <c r="Q63" s="280"/>
      <c r="R63" s="280"/>
      <c r="S63" s="280"/>
      <c r="T63" s="280"/>
      <c r="U63" s="280"/>
      <c r="V63" s="280"/>
    </row>
    <row r="64" spans="1:24" ht="30" customHeight="1" thickTop="1" thickBot="1" x14ac:dyDescent="0.25">
      <c r="C64" s="281"/>
      <c r="D64" s="282"/>
      <c r="E64" s="282"/>
      <c r="F64" s="282"/>
      <c r="G64" s="282"/>
      <c r="H64" s="282"/>
      <c r="I64" s="283"/>
      <c r="P64" s="281"/>
      <c r="Q64" s="282"/>
      <c r="R64" s="282"/>
      <c r="S64" s="282"/>
      <c r="T64" s="282"/>
      <c r="U64" s="282"/>
      <c r="V64" s="283"/>
    </row>
    <row r="65" spans="1:24" ht="19.149999999999999" customHeight="1" thickTop="1" x14ac:dyDescent="0.2">
      <c r="A65" s="287" t="s">
        <v>10</v>
      </c>
      <c r="B65" s="287"/>
      <c r="C65" s="287"/>
      <c r="D65" s="287"/>
      <c r="E65" s="287"/>
      <c r="F65" s="287"/>
      <c r="G65" s="287"/>
      <c r="H65" s="287"/>
      <c r="I65" s="287"/>
      <c r="J65" s="287"/>
      <c r="K65" s="287"/>
      <c r="N65" s="287" t="s">
        <v>10</v>
      </c>
      <c r="O65" s="287"/>
      <c r="P65" s="287"/>
      <c r="Q65" s="287"/>
      <c r="R65" s="287"/>
      <c r="S65" s="287"/>
      <c r="T65" s="287"/>
      <c r="U65" s="287"/>
      <c r="V65" s="287"/>
      <c r="W65" s="287"/>
      <c r="X65" s="287"/>
    </row>
    <row r="66" spans="1:24" ht="4.1500000000000004" customHeight="1" thickBot="1" x14ac:dyDescent="0.25"/>
    <row r="67" spans="1:24" ht="28.15" customHeight="1" thickTop="1" thickBot="1" x14ac:dyDescent="0.25">
      <c r="A67" s="281"/>
      <c r="B67" s="282"/>
      <c r="C67" s="282"/>
      <c r="D67" s="282"/>
      <c r="E67" s="282"/>
      <c r="F67" s="282"/>
      <c r="G67" s="282"/>
      <c r="H67" s="282"/>
      <c r="I67" s="282"/>
      <c r="J67" s="282"/>
      <c r="K67" s="283"/>
      <c r="L67" s="285">
        <v>3</v>
      </c>
      <c r="M67" s="286"/>
      <c r="N67" s="281"/>
      <c r="O67" s="282"/>
      <c r="P67" s="282"/>
      <c r="Q67" s="282"/>
      <c r="R67" s="282"/>
      <c r="S67" s="282"/>
      <c r="T67" s="282"/>
      <c r="U67" s="282"/>
      <c r="V67" s="282"/>
      <c r="W67" s="282"/>
      <c r="X67" s="283"/>
    </row>
    <row r="68" spans="1:24" ht="5.45" customHeight="1" thickTop="1" x14ac:dyDescent="0.2"/>
    <row r="69" spans="1:24" ht="20.45" customHeight="1" thickBot="1" x14ac:dyDescent="0.25">
      <c r="A69" s="244" t="s">
        <v>11</v>
      </c>
      <c r="B69" s="244"/>
      <c r="C69" s="244"/>
      <c r="D69" s="244"/>
      <c r="E69" s="244"/>
      <c r="F69" s="244"/>
      <c r="G69" s="244"/>
      <c r="H69" s="244"/>
      <c r="I69" s="244"/>
      <c r="J69" s="244"/>
      <c r="K69" s="244"/>
      <c r="L69" s="244"/>
      <c r="M69" s="284"/>
      <c r="N69" s="284"/>
      <c r="O69" s="284"/>
      <c r="P69" s="284"/>
      <c r="Q69" s="284"/>
      <c r="R69" s="284"/>
      <c r="S69" s="284"/>
      <c r="T69" s="284"/>
      <c r="U69" s="284"/>
      <c r="V69" s="284"/>
      <c r="W69" s="284"/>
      <c r="X69" s="284"/>
    </row>
    <row r="70" spans="1:24" ht="18" x14ac:dyDescent="0.2">
      <c r="A70" s="251" t="str">
        <f>TEAMS!$D$1</f>
        <v>CLUB NAME</v>
      </c>
      <c r="B70" s="251"/>
      <c r="C70" s="251"/>
      <c r="D70" s="251"/>
      <c r="E70" s="251"/>
      <c r="F70" s="251"/>
      <c r="G70" s="251"/>
      <c r="H70" s="251"/>
      <c r="I70" s="251"/>
      <c r="J70" s="251"/>
      <c r="K70" s="251"/>
      <c r="L70" s="251"/>
      <c r="M70" s="251"/>
      <c r="N70" s="251"/>
      <c r="O70" s="251"/>
      <c r="P70" s="251"/>
      <c r="Q70" s="251"/>
      <c r="R70" s="251"/>
      <c r="S70" s="251"/>
      <c r="T70" s="251"/>
      <c r="U70" s="251"/>
      <c r="V70" s="251"/>
      <c r="W70" s="251"/>
      <c r="X70" s="251"/>
    </row>
    <row r="71" spans="1:24" ht="6" customHeight="1" x14ac:dyDescent="0.2"/>
    <row r="72" spans="1:24" ht="15.75" x14ac:dyDescent="0.2">
      <c r="A72" s="252" t="str">
        <f>TEAMS!$D$3</f>
        <v>Tuesday Mens Mufti.</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row>
    <row r="73" spans="1:24" ht="6" customHeight="1" x14ac:dyDescent="0.2"/>
    <row r="74" spans="1:24" ht="15.75" x14ac:dyDescent="0.25">
      <c r="C74" s="253" t="s">
        <v>2</v>
      </c>
      <c r="D74" s="253"/>
      <c r="E74" s="253"/>
      <c r="F74" s="253"/>
      <c r="G74" s="253"/>
      <c r="H74" s="3"/>
      <c r="I74" s="253" t="s">
        <v>1</v>
      </c>
      <c r="J74" s="253"/>
      <c r="K74" s="253"/>
      <c r="L74" s="253"/>
      <c r="M74" s="253"/>
      <c r="N74" s="253"/>
      <c r="O74" s="253"/>
      <c r="P74" s="253"/>
      <c r="Q74" s="253"/>
      <c r="R74" s="253"/>
      <c r="S74" s="253"/>
      <c r="T74" s="253"/>
      <c r="U74" s="253"/>
      <c r="V74" s="253"/>
      <c r="W74" s="253"/>
      <c r="X74" s="253"/>
    </row>
    <row r="75" spans="1:24" ht="3" customHeight="1" x14ac:dyDescent="0.2"/>
    <row r="76" spans="1:24" ht="21.6" customHeight="1" thickBot="1" x14ac:dyDescent="0.25">
      <c r="C76" s="254">
        <f>TEAMS!$C$11</f>
        <v>0</v>
      </c>
      <c r="D76" s="255"/>
      <c r="E76" s="255"/>
      <c r="F76" s="255"/>
      <c r="G76" s="256"/>
      <c r="I76" s="257">
        <f>TEAMS!$D$2</f>
        <v>40609</v>
      </c>
      <c r="J76" s="258"/>
      <c r="K76" s="258"/>
      <c r="L76" s="258"/>
      <c r="M76" s="258"/>
      <c r="N76" s="258"/>
      <c r="O76" s="258"/>
      <c r="P76" s="258"/>
      <c r="Q76" s="258"/>
      <c r="R76" s="258"/>
      <c r="S76" s="258"/>
      <c r="T76" s="258"/>
      <c r="U76" s="258"/>
      <c r="V76" s="258"/>
      <c r="W76" s="258"/>
      <c r="X76" s="259"/>
    </row>
    <row r="77" spans="1:24" ht="13.5" thickTop="1" x14ac:dyDescent="0.2"/>
    <row r="78" spans="1:24" ht="20.45" customHeight="1" thickBot="1" x14ac:dyDescent="0.25">
      <c r="A78" s="274" t="e">
        <f>TEAMS!#REF!</f>
        <v>#REF!</v>
      </c>
      <c r="B78" s="275"/>
      <c r="C78" s="275"/>
      <c r="D78" s="275"/>
      <c r="E78" s="275"/>
      <c r="F78" s="275"/>
      <c r="G78" s="275"/>
      <c r="H78" s="275"/>
      <c r="I78" s="275"/>
      <c r="J78" s="275"/>
      <c r="K78" s="276"/>
      <c r="L78" s="277" t="s">
        <v>3</v>
      </c>
      <c r="M78" s="278"/>
      <c r="N78" s="274" t="e">
        <f>TEAMS!#REF!</f>
        <v>#REF!</v>
      </c>
      <c r="O78" s="275"/>
      <c r="P78" s="275"/>
      <c r="Q78" s="275"/>
      <c r="R78" s="275"/>
      <c r="S78" s="275"/>
      <c r="T78" s="275"/>
      <c r="U78" s="275"/>
      <c r="V78" s="275"/>
      <c r="W78" s="275"/>
      <c r="X78" s="276"/>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74" t="e">
        <f>TEAMS!#REF!</f>
        <v>#REF!</v>
      </c>
      <c r="B80" s="275"/>
      <c r="C80" s="275"/>
      <c r="D80" s="275"/>
      <c r="E80" s="275"/>
      <c r="F80" s="275"/>
      <c r="G80" s="275"/>
      <c r="H80" s="275"/>
      <c r="I80" s="275"/>
      <c r="J80" s="275"/>
      <c r="K80" s="276"/>
      <c r="L80" s="277" t="s">
        <v>4</v>
      </c>
      <c r="M80" s="278"/>
      <c r="N80" s="274" t="e">
        <f>TEAMS!#REF!</f>
        <v>#REF!</v>
      </c>
      <c r="O80" s="275"/>
      <c r="P80" s="275"/>
      <c r="Q80" s="275"/>
      <c r="R80" s="275"/>
      <c r="S80" s="275"/>
      <c r="T80" s="275"/>
      <c r="U80" s="275"/>
      <c r="V80" s="275"/>
      <c r="W80" s="275"/>
      <c r="X80" s="276"/>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74" t="e">
        <f>TEAMS!#REF!</f>
        <v>#REF!</v>
      </c>
      <c r="B82" s="275"/>
      <c r="C82" s="275"/>
      <c r="D82" s="275"/>
      <c r="E82" s="275"/>
      <c r="F82" s="275"/>
      <c r="G82" s="275"/>
      <c r="H82" s="275"/>
      <c r="I82" s="275"/>
      <c r="J82" s="275"/>
      <c r="K82" s="276"/>
      <c r="L82" s="277" t="s">
        <v>5</v>
      </c>
      <c r="M82" s="278"/>
      <c r="N82" s="274" t="e">
        <f>TEAMS!#REF!</f>
        <v>#REF!</v>
      </c>
      <c r="O82" s="275"/>
      <c r="P82" s="275"/>
      <c r="Q82" s="275"/>
      <c r="R82" s="275"/>
      <c r="S82" s="275"/>
      <c r="T82" s="275"/>
      <c r="U82" s="275"/>
      <c r="V82" s="275"/>
      <c r="W82" s="275"/>
      <c r="X82" s="276"/>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74">
        <f>TEAMS!$D$12</f>
        <v>0</v>
      </c>
      <c r="B84" s="275"/>
      <c r="C84" s="275"/>
      <c r="D84" s="275"/>
      <c r="E84" s="275"/>
      <c r="F84" s="275"/>
      <c r="G84" s="275"/>
      <c r="H84" s="275"/>
      <c r="I84" s="275"/>
      <c r="J84" s="275"/>
      <c r="K84" s="276"/>
      <c r="L84" s="277" t="s">
        <v>6</v>
      </c>
      <c r="M84" s="279"/>
      <c r="N84" s="274">
        <f>TEAMS!$B$12</f>
        <v>0</v>
      </c>
      <c r="O84" s="275"/>
      <c r="P84" s="275"/>
      <c r="Q84" s="275"/>
      <c r="R84" s="275"/>
      <c r="S84" s="275"/>
      <c r="T84" s="275"/>
      <c r="U84" s="275"/>
      <c r="V84" s="275"/>
      <c r="W84" s="275"/>
      <c r="X84" s="276"/>
    </row>
    <row r="85" spans="1:24" ht="5.45" customHeight="1" thickTop="1" x14ac:dyDescent="0.2"/>
    <row r="86" spans="1:24" ht="16.149999999999999" customHeight="1" thickBot="1" x14ac:dyDescent="0.25">
      <c r="A86" s="23">
        <v>2</v>
      </c>
      <c r="C86" s="280" t="s">
        <v>9</v>
      </c>
      <c r="D86" s="280"/>
      <c r="E86" s="280"/>
      <c r="F86" s="280"/>
      <c r="G86" s="280"/>
      <c r="H86" s="280"/>
      <c r="I86" s="280"/>
      <c r="P86" s="280" t="s">
        <v>9</v>
      </c>
      <c r="Q86" s="280"/>
      <c r="R86" s="280"/>
      <c r="S86" s="280"/>
      <c r="T86" s="280"/>
      <c r="U86" s="280"/>
      <c r="V86" s="280"/>
    </row>
    <row r="87" spans="1:24" ht="30" customHeight="1" thickTop="1" thickBot="1" x14ac:dyDescent="0.25">
      <c r="C87" s="281"/>
      <c r="D87" s="282"/>
      <c r="E87" s="282"/>
      <c r="F87" s="282"/>
      <c r="G87" s="282"/>
      <c r="H87" s="282"/>
      <c r="I87" s="283"/>
      <c r="P87" s="281"/>
      <c r="Q87" s="282"/>
      <c r="R87" s="282"/>
      <c r="S87" s="282"/>
      <c r="T87" s="282"/>
      <c r="U87" s="282"/>
      <c r="V87" s="283"/>
    </row>
    <row r="88" spans="1:24" ht="19.149999999999999" customHeight="1" thickTop="1" x14ac:dyDescent="0.2">
      <c r="A88" s="287" t="s">
        <v>10</v>
      </c>
      <c r="B88" s="287"/>
      <c r="C88" s="287"/>
      <c r="D88" s="287"/>
      <c r="E88" s="287"/>
      <c r="F88" s="287"/>
      <c r="G88" s="287"/>
      <c r="H88" s="287"/>
      <c r="I88" s="287"/>
      <c r="J88" s="287"/>
      <c r="K88" s="287"/>
      <c r="N88" s="287" t="s">
        <v>10</v>
      </c>
      <c r="O88" s="287"/>
      <c r="P88" s="287"/>
      <c r="Q88" s="287"/>
      <c r="R88" s="287"/>
      <c r="S88" s="287"/>
      <c r="T88" s="287"/>
      <c r="U88" s="287"/>
      <c r="V88" s="287"/>
      <c r="W88" s="287"/>
      <c r="X88" s="287"/>
    </row>
    <row r="89" spans="1:24" ht="4.1500000000000004" customHeight="1" thickBot="1" x14ac:dyDescent="0.25"/>
    <row r="90" spans="1:24" ht="28.15" customHeight="1" thickTop="1" thickBot="1" x14ac:dyDescent="0.25">
      <c r="A90" s="281"/>
      <c r="B90" s="282"/>
      <c r="C90" s="282"/>
      <c r="D90" s="282"/>
      <c r="E90" s="282"/>
      <c r="F90" s="282"/>
      <c r="G90" s="282"/>
      <c r="H90" s="282"/>
      <c r="I90" s="282"/>
      <c r="J90" s="282"/>
      <c r="K90" s="283"/>
      <c r="L90" s="285">
        <v>4</v>
      </c>
      <c r="M90" s="286"/>
      <c r="N90" s="281"/>
      <c r="O90" s="282"/>
      <c r="P90" s="282"/>
      <c r="Q90" s="282"/>
      <c r="R90" s="282"/>
      <c r="S90" s="282"/>
      <c r="T90" s="282"/>
      <c r="U90" s="282"/>
      <c r="V90" s="282"/>
      <c r="W90" s="282"/>
      <c r="X90" s="283"/>
    </row>
    <row r="91" spans="1:24" ht="5.45" customHeight="1" thickTop="1" x14ac:dyDescent="0.2"/>
    <row r="92" spans="1:24" ht="20.45" customHeight="1" thickBot="1" x14ac:dyDescent="0.25">
      <c r="A92" s="244" t="s">
        <v>11</v>
      </c>
      <c r="B92" s="244"/>
      <c r="C92" s="244"/>
      <c r="D92" s="244"/>
      <c r="E92" s="244"/>
      <c r="F92" s="244"/>
      <c r="G92" s="244"/>
      <c r="H92" s="244"/>
      <c r="I92" s="244"/>
      <c r="J92" s="244"/>
      <c r="K92" s="244"/>
      <c r="L92" s="244"/>
      <c r="M92" s="284"/>
      <c r="N92" s="284"/>
      <c r="O92" s="284"/>
      <c r="P92" s="284"/>
      <c r="Q92" s="284"/>
      <c r="R92" s="284"/>
      <c r="S92" s="284"/>
      <c r="T92" s="284"/>
      <c r="U92" s="284"/>
      <c r="V92" s="284"/>
      <c r="W92" s="284"/>
      <c r="X92" s="284"/>
    </row>
    <row r="93" spans="1:24" ht="18" x14ac:dyDescent="0.2">
      <c r="A93" s="251" t="str">
        <f>TEAMS!$D$1</f>
        <v>CLUB NAME</v>
      </c>
      <c r="B93" s="251"/>
      <c r="C93" s="251"/>
      <c r="D93" s="251"/>
      <c r="E93" s="251"/>
      <c r="F93" s="251"/>
      <c r="G93" s="251"/>
      <c r="H93" s="251"/>
      <c r="I93" s="251"/>
      <c r="J93" s="251"/>
      <c r="K93" s="251"/>
      <c r="L93" s="251"/>
      <c r="M93" s="251"/>
      <c r="N93" s="251"/>
      <c r="O93" s="251"/>
      <c r="P93" s="251"/>
      <c r="Q93" s="251"/>
      <c r="R93" s="251"/>
      <c r="S93" s="251"/>
      <c r="T93" s="251"/>
      <c r="U93" s="251"/>
      <c r="V93" s="251"/>
      <c r="W93" s="251"/>
      <c r="X93" s="251"/>
    </row>
    <row r="94" spans="1:24" ht="6" customHeight="1" x14ac:dyDescent="0.2"/>
    <row r="95" spans="1:24" ht="15.75" x14ac:dyDescent="0.2">
      <c r="A95" s="252" t="str">
        <f>TEAMS!$D$3</f>
        <v>Tuesday Mens Mufti.</v>
      </c>
      <c r="B95" s="252"/>
      <c r="C95" s="252"/>
      <c r="D95" s="252"/>
      <c r="E95" s="252"/>
      <c r="F95" s="252"/>
      <c r="G95" s="252"/>
      <c r="H95" s="252"/>
      <c r="I95" s="252"/>
      <c r="J95" s="252"/>
      <c r="K95" s="252"/>
      <c r="L95" s="252"/>
      <c r="M95" s="252"/>
      <c r="N95" s="252"/>
      <c r="O95" s="252"/>
      <c r="P95" s="252"/>
      <c r="Q95" s="252"/>
      <c r="R95" s="252"/>
      <c r="S95" s="252"/>
      <c r="T95" s="252"/>
      <c r="U95" s="252"/>
      <c r="V95" s="252"/>
      <c r="W95" s="252"/>
      <c r="X95" s="252"/>
    </row>
    <row r="96" spans="1:24" ht="6" customHeight="1" x14ac:dyDescent="0.2"/>
    <row r="97" spans="1:24" ht="15.75" x14ac:dyDescent="0.25">
      <c r="C97" s="253" t="s">
        <v>2</v>
      </c>
      <c r="D97" s="253"/>
      <c r="E97" s="253"/>
      <c r="F97" s="253"/>
      <c r="G97" s="253"/>
      <c r="H97" s="3"/>
      <c r="I97" s="253" t="s">
        <v>1</v>
      </c>
      <c r="J97" s="253"/>
      <c r="K97" s="253"/>
      <c r="L97" s="253"/>
      <c r="M97" s="253"/>
      <c r="N97" s="253"/>
      <c r="O97" s="253"/>
      <c r="P97" s="253"/>
      <c r="Q97" s="253"/>
      <c r="R97" s="253"/>
      <c r="S97" s="253"/>
      <c r="T97" s="253"/>
      <c r="U97" s="253"/>
      <c r="V97" s="253"/>
      <c r="W97" s="253"/>
      <c r="X97" s="253"/>
    </row>
    <row r="98" spans="1:24" ht="3" customHeight="1" x14ac:dyDescent="0.2"/>
    <row r="99" spans="1:24" ht="21.6" customHeight="1" thickBot="1" x14ac:dyDescent="0.25">
      <c r="C99" s="254">
        <f>TEAMS!$C$13</f>
        <v>0</v>
      </c>
      <c r="D99" s="255"/>
      <c r="E99" s="255"/>
      <c r="F99" s="255"/>
      <c r="G99" s="256"/>
      <c r="I99" s="257">
        <f>TEAMS!$D$2</f>
        <v>40609</v>
      </c>
      <c r="J99" s="258"/>
      <c r="K99" s="258"/>
      <c r="L99" s="258"/>
      <c r="M99" s="258"/>
      <c r="N99" s="258"/>
      <c r="O99" s="258"/>
      <c r="P99" s="258"/>
      <c r="Q99" s="258"/>
      <c r="R99" s="258"/>
      <c r="S99" s="258"/>
      <c r="T99" s="258"/>
      <c r="U99" s="258"/>
      <c r="V99" s="258"/>
      <c r="W99" s="258"/>
      <c r="X99" s="259"/>
    </row>
    <row r="100" spans="1:24" ht="13.5" thickTop="1" x14ac:dyDescent="0.2"/>
    <row r="101" spans="1:24" ht="20.45" customHeight="1" thickBot="1" x14ac:dyDescent="0.25">
      <c r="A101" s="274" t="e">
        <f>TEAMS!#REF!</f>
        <v>#REF!</v>
      </c>
      <c r="B101" s="275"/>
      <c r="C101" s="275"/>
      <c r="D101" s="275"/>
      <c r="E101" s="275"/>
      <c r="F101" s="275"/>
      <c r="G101" s="275"/>
      <c r="H101" s="275"/>
      <c r="I101" s="275"/>
      <c r="J101" s="275"/>
      <c r="K101" s="276"/>
      <c r="L101" s="277" t="s">
        <v>3</v>
      </c>
      <c r="M101" s="278"/>
      <c r="N101" s="274" t="e">
        <f>TEAMS!#REF!</f>
        <v>#REF!</v>
      </c>
      <c r="O101" s="275"/>
      <c r="P101" s="275"/>
      <c r="Q101" s="275"/>
      <c r="R101" s="275"/>
      <c r="S101" s="275"/>
      <c r="T101" s="275"/>
      <c r="U101" s="275"/>
      <c r="V101" s="275"/>
      <c r="W101" s="275"/>
      <c r="X101" s="276"/>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74" t="e">
        <f>TEAMS!#REF!</f>
        <v>#REF!</v>
      </c>
      <c r="B103" s="275"/>
      <c r="C103" s="275"/>
      <c r="D103" s="275"/>
      <c r="E103" s="275"/>
      <c r="F103" s="275"/>
      <c r="G103" s="275"/>
      <c r="H103" s="275"/>
      <c r="I103" s="275"/>
      <c r="J103" s="275"/>
      <c r="K103" s="276"/>
      <c r="L103" s="277" t="s">
        <v>4</v>
      </c>
      <c r="M103" s="278"/>
      <c r="N103" s="274" t="e">
        <f>TEAMS!#REF!</f>
        <v>#REF!</v>
      </c>
      <c r="O103" s="275"/>
      <c r="P103" s="275"/>
      <c r="Q103" s="275"/>
      <c r="R103" s="275"/>
      <c r="S103" s="275"/>
      <c r="T103" s="275"/>
      <c r="U103" s="275"/>
      <c r="V103" s="275"/>
      <c r="W103" s="275"/>
      <c r="X103" s="276"/>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74" t="e">
        <f>TEAMS!#REF!</f>
        <v>#REF!</v>
      </c>
      <c r="B105" s="275"/>
      <c r="C105" s="275"/>
      <c r="D105" s="275"/>
      <c r="E105" s="275"/>
      <c r="F105" s="275"/>
      <c r="G105" s="275"/>
      <c r="H105" s="275"/>
      <c r="I105" s="275"/>
      <c r="J105" s="275"/>
      <c r="K105" s="276"/>
      <c r="L105" s="277" t="s">
        <v>5</v>
      </c>
      <c r="M105" s="278"/>
      <c r="N105" s="274" t="e">
        <f>TEAMS!#REF!</f>
        <v>#REF!</v>
      </c>
      <c r="O105" s="275"/>
      <c r="P105" s="275"/>
      <c r="Q105" s="275"/>
      <c r="R105" s="275"/>
      <c r="S105" s="275"/>
      <c r="T105" s="275"/>
      <c r="U105" s="275"/>
      <c r="V105" s="275"/>
      <c r="W105" s="275"/>
      <c r="X105" s="276"/>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74">
        <f>TEAMS!$D$14</f>
        <v>0</v>
      </c>
      <c r="B107" s="275"/>
      <c r="C107" s="275"/>
      <c r="D107" s="275"/>
      <c r="E107" s="275"/>
      <c r="F107" s="275"/>
      <c r="G107" s="275"/>
      <c r="H107" s="275"/>
      <c r="I107" s="275"/>
      <c r="J107" s="275"/>
      <c r="K107" s="276"/>
      <c r="L107" s="277" t="s">
        <v>6</v>
      </c>
      <c r="M107" s="279"/>
      <c r="N107" s="274">
        <f>TEAMS!$B$14</f>
        <v>0</v>
      </c>
      <c r="O107" s="275"/>
      <c r="P107" s="275"/>
      <c r="Q107" s="275"/>
      <c r="R107" s="275"/>
      <c r="S107" s="275"/>
      <c r="T107" s="275"/>
      <c r="U107" s="275"/>
      <c r="V107" s="275"/>
      <c r="W107" s="275"/>
      <c r="X107" s="276"/>
    </row>
    <row r="108" spans="1:24" ht="5.45" customHeight="1" thickTop="1" x14ac:dyDescent="0.2"/>
    <row r="109" spans="1:24" ht="16.149999999999999" customHeight="1" thickBot="1" x14ac:dyDescent="0.25">
      <c r="A109" s="23">
        <v>2</v>
      </c>
      <c r="C109" s="280" t="s">
        <v>9</v>
      </c>
      <c r="D109" s="280"/>
      <c r="E109" s="280"/>
      <c r="F109" s="280"/>
      <c r="G109" s="280"/>
      <c r="H109" s="280"/>
      <c r="I109" s="280"/>
      <c r="P109" s="280" t="s">
        <v>9</v>
      </c>
      <c r="Q109" s="280"/>
      <c r="R109" s="280"/>
      <c r="S109" s="280"/>
      <c r="T109" s="280"/>
      <c r="U109" s="280"/>
      <c r="V109" s="280"/>
    </row>
    <row r="110" spans="1:24" ht="30" customHeight="1" thickTop="1" thickBot="1" x14ac:dyDescent="0.25">
      <c r="C110" s="281"/>
      <c r="D110" s="282"/>
      <c r="E110" s="282"/>
      <c r="F110" s="282"/>
      <c r="G110" s="282"/>
      <c r="H110" s="282"/>
      <c r="I110" s="283"/>
      <c r="P110" s="281"/>
      <c r="Q110" s="282"/>
      <c r="R110" s="282"/>
      <c r="S110" s="282"/>
      <c r="T110" s="282"/>
      <c r="U110" s="282"/>
      <c r="V110" s="283"/>
    </row>
    <row r="111" spans="1:24" ht="19.149999999999999" customHeight="1" thickTop="1" x14ac:dyDescent="0.2">
      <c r="A111" s="287" t="s">
        <v>10</v>
      </c>
      <c r="B111" s="287"/>
      <c r="C111" s="287"/>
      <c r="D111" s="287"/>
      <c r="E111" s="287"/>
      <c r="F111" s="287"/>
      <c r="G111" s="287"/>
      <c r="H111" s="287"/>
      <c r="I111" s="287"/>
      <c r="J111" s="287"/>
      <c r="K111" s="287"/>
      <c r="N111" s="287" t="s">
        <v>10</v>
      </c>
      <c r="O111" s="287"/>
      <c r="P111" s="287"/>
      <c r="Q111" s="287"/>
      <c r="R111" s="287"/>
      <c r="S111" s="287"/>
      <c r="T111" s="287"/>
      <c r="U111" s="287"/>
      <c r="V111" s="287"/>
      <c r="W111" s="287"/>
      <c r="X111" s="287"/>
    </row>
    <row r="112" spans="1:24" ht="4.1500000000000004" customHeight="1" thickBot="1" x14ac:dyDescent="0.25"/>
    <row r="113" spans="1:24" ht="28.15" customHeight="1" thickTop="1" thickBot="1" x14ac:dyDescent="0.25">
      <c r="A113" s="281"/>
      <c r="B113" s="282"/>
      <c r="C113" s="282"/>
      <c r="D113" s="282"/>
      <c r="E113" s="282"/>
      <c r="F113" s="282"/>
      <c r="G113" s="282"/>
      <c r="H113" s="282"/>
      <c r="I113" s="282"/>
      <c r="J113" s="282"/>
      <c r="K113" s="283"/>
      <c r="L113" s="285">
        <v>5</v>
      </c>
      <c r="M113" s="286"/>
      <c r="N113" s="281"/>
      <c r="O113" s="282"/>
      <c r="P113" s="282"/>
      <c r="Q113" s="282"/>
      <c r="R113" s="282"/>
      <c r="S113" s="282"/>
      <c r="T113" s="282"/>
      <c r="U113" s="282"/>
      <c r="V113" s="282"/>
      <c r="W113" s="282"/>
      <c r="X113" s="283"/>
    </row>
    <row r="114" spans="1:24" ht="5.45" customHeight="1" thickTop="1" x14ac:dyDescent="0.2"/>
    <row r="115" spans="1:24" ht="20.45" customHeight="1" thickBot="1" x14ac:dyDescent="0.25">
      <c r="A115" s="244" t="s">
        <v>11</v>
      </c>
      <c r="B115" s="244"/>
      <c r="C115" s="244"/>
      <c r="D115" s="244"/>
      <c r="E115" s="244"/>
      <c r="F115" s="244"/>
      <c r="G115" s="244"/>
      <c r="H115" s="244"/>
      <c r="I115" s="244"/>
      <c r="J115" s="244"/>
      <c r="K115" s="244"/>
      <c r="L115" s="244"/>
      <c r="M115" s="284"/>
      <c r="N115" s="284"/>
      <c r="O115" s="284"/>
      <c r="P115" s="284"/>
      <c r="Q115" s="284"/>
      <c r="R115" s="284"/>
      <c r="S115" s="284"/>
      <c r="T115" s="284"/>
      <c r="U115" s="284"/>
      <c r="V115" s="284"/>
      <c r="W115" s="284"/>
      <c r="X115" s="284"/>
    </row>
    <row r="116" spans="1:24" ht="18" x14ac:dyDescent="0.2">
      <c r="A116" s="251" t="str">
        <f>TEAMS!$D$1</f>
        <v>CLUB NAME</v>
      </c>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row>
    <row r="117" spans="1:24" ht="6" customHeight="1" x14ac:dyDescent="0.2"/>
    <row r="118" spans="1:24" ht="15.75" x14ac:dyDescent="0.2">
      <c r="A118" s="252" t="str">
        <f>TEAMS!$D$3</f>
        <v>Tuesday Mens Mufti.</v>
      </c>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row>
    <row r="119" spans="1:24" ht="6" customHeight="1" x14ac:dyDescent="0.2"/>
    <row r="120" spans="1:24" ht="15.75" x14ac:dyDescent="0.25">
      <c r="C120" s="253" t="s">
        <v>2</v>
      </c>
      <c r="D120" s="253"/>
      <c r="E120" s="253"/>
      <c r="F120" s="253"/>
      <c r="G120" s="253"/>
      <c r="H120" s="3"/>
      <c r="I120" s="253" t="s">
        <v>1</v>
      </c>
      <c r="J120" s="253"/>
      <c r="K120" s="253"/>
      <c r="L120" s="253"/>
      <c r="M120" s="253"/>
      <c r="N120" s="253"/>
      <c r="O120" s="253"/>
      <c r="P120" s="253"/>
      <c r="Q120" s="253"/>
      <c r="R120" s="253"/>
      <c r="S120" s="253"/>
      <c r="T120" s="253"/>
      <c r="U120" s="253"/>
      <c r="V120" s="253"/>
      <c r="W120" s="253"/>
      <c r="X120" s="253"/>
    </row>
    <row r="121" spans="1:24" ht="3" customHeight="1" x14ac:dyDescent="0.2"/>
    <row r="122" spans="1:24" ht="21.6" customHeight="1" thickBot="1" x14ac:dyDescent="0.25">
      <c r="C122" s="254">
        <f>TEAMS!$C$15</f>
        <v>0</v>
      </c>
      <c r="D122" s="255"/>
      <c r="E122" s="255"/>
      <c r="F122" s="255"/>
      <c r="G122" s="256"/>
      <c r="I122" s="257">
        <f>TEAMS!$D$2</f>
        <v>40609</v>
      </c>
      <c r="J122" s="258"/>
      <c r="K122" s="258"/>
      <c r="L122" s="258"/>
      <c r="M122" s="258"/>
      <c r="N122" s="258"/>
      <c r="O122" s="258"/>
      <c r="P122" s="258"/>
      <c r="Q122" s="258"/>
      <c r="R122" s="258"/>
      <c r="S122" s="258"/>
      <c r="T122" s="258"/>
      <c r="U122" s="258"/>
      <c r="V122" s="258"/>
      <c r="W122" s="258"/>
      <c r="X122" s="259"/>
    </row>
    <row r="123" spans="1:24" ht="13.5" thickTop="1" x14ac:dyDescent="0.2"/>
    <row r="124" spans="1:24" ht="20.45" customHeight="1" thickBot="1" x14ac:dyDescent="0.25">
      <c r="A124" s="274" t="e">
        <f>TEAMS!#REF!</f>
        <v>#REF!</v>
      </c>
      <c r="B124" s="275"/>
      <c r="C124" s="275"/>
      <c r="D124" s="275"/>
      <c r="E124" s="275"/>
      <c r="F124" s="275"/>
      <c r="G124" s="275"/>
      <c r="H124" s="275"/>
      <c r="I124" s="275"/>
      <c r="J124" s="275"/>
      <c r="K124" s="276"/>
      <c r="L124" s="277" t="s">
        <v>3</v>
      </c>
      <c r="M124" s="278"/>
      <c r="N124" s="274" t="e">
        <f>TEAMS!#REF!</f>
        <v>#REF!</v>
      </c>
      <c r="O124" s="275"/>
      <c r="P124" s="275"/>
      <c r="Q124" s="275"/>
      <c r="R124" s="275"/>
      <c r="S124" s="275"/>
      <c r="T124" s="275"/>
      <c r="U124" s="275"/>
      <c r="V124" s="275"/>
      <c r="W124" s="275"/>
      <c r="X124" s="276"/>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74" t="e">
        <f>TEAMS!#REF!</f>
        <v>#REF!</v>
      </c>
      <c r="B126" s="275"/>
      <c r="C126" s="275"/>
      <c r="D126" s="275"/>
      <c r="E126" s="275"/>
      <c r="F126" s="275"/>
      <c r="G126" s="275"/>
      <c r="H126" s="275"/>
      <c r="I126" s="275"/>
      <c r="J126" s="275"/>
      <c r="K126" s="276"/>
      <c r="L126" s="277" t="s">
        <v>4</v>
      </c>
      <c r="M126" s="278"/>
      <c r="N126" s="274" t="e">
        <f>TEAMS!#REF!</f>
        <v>#REF!</v>
      </c>
      <c r="O126" s="275"/>
      <c r="P126" s="275"/>
      <c r="Q126" s="275"/>
      <c r="R126" s="275"/>
      <c r="S126" s="275"/>
      <c r="T126" s="275"/>
      <c r="U126" s="275"/>
      <c r="V126" s="275"/>
      <c r="W126" s="275"/>
      <c r="X126" s="276"/>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74" t="e">
        <f>TEAMS!#REF!</f>
        <v>#REF!</v>
      </c>
      <c r="B128" s="275"/>
      <c r="C128" s="275"/>
      <c r="D128" s="275"/>
      <c r="E128" s="275"/>
      <c r="F128" s="275"/>
      <c r="G128" s="275"/>
      <c r="H128" s="275"/>
      <c r="I128" s="275"/>
      <c r="J128" s="275"/>
      <c r="K128" s="276"/>
      <c r="L128" s="277" t="s">
        <v>5</v>
      </c>
      <c r="M128" s="278"/>
      <c r="N128" s="274" t="e">
        <f>TEAMS!#REF!</f>
        <v>#REF!</v>
      </c>
      <c r="O128" s="275"/>
      <c r="P128" s="275"/>
      <c r="Q128" s="275"/>
      <c r="R128" s="275"/>
      <c r="S128" s="275"/>
      <c r="T128" s="275"/>
      <c r="U128" s="275"/>
      <c r="V128" s="275"/>
      <c r="W128" s="275"/>
      <c r="X128" s="276"/>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74">
        <f>TEAMS!$D$16</f>
        <v>0</v>
      </c>
      <c r="B130" s="275"/>
      <c r="C130" s="275"/>
      <c r="D130" s="275"/>
      <c r="E130" s="275"/>
      <c r="F130" s="275"/>
      <c r="G130" s="275"/>
      <c r="H130" s="275"/>
      <c r="I130" s="275"/>
      <c r="J130" s="275"/>
      <c r="K130" s="276"/>
      <c r="L130" s="277" t="s">
        <v>6</v>
      </c>
      <c r="M130" s="279"/>
      <c r="N130" s="274">
        <f>TEAMS!$B$16</f>
        <v>0</v>
      </c>
      <c r="O130" s="275"/>
      <c r="P130" s="275"/>
      <c r="Q130" s="275"/>
      <c r="R130" s="275"/>
      <c r="S130" s="275"/>
      <c r="T130" s="275"/>
      <c r="U130" s="275"/>
      <c r="V130" s="275"/>
      <c r="W130" s="275"/>
      <c r="X130" s="276"/>
    </row>
    <row r="131" spans="1:24" ht="5.45" customHeight="1" thickTop="1" x14ac:dyDescent="0.2"/>
    <row r="132" spans="1:24" ht="16.149999999999999" customHeight="1" thickBot="1" x14ac:dyDescent="0.25">
      <c r="A132" s="23">
        <v>2</v>
      </c>
      <c r="C132" s="280" t="s">
        <v>9</v>
      </c>
      <c r="D132" s="280"/>
      <c r="E132" s="280"/>
      <c r="F132" s="280"/>
      <c r="G132" s="280"/>
      <c r="H132" s="280"/>
      <c r="I132" s="280"/>
      <c r="P132" s="280" t="s">
        <v>9</v>
      </c>
      <c r="Q132" s="280"/>
      <c r="R132" s="280"/>
      <c r="S132" s="280"/>
      <c r="T132" s="280"/>
      <c r="U132" s="280"/>
      <c r="V132" s="280"/>
    </row>
    <row r="133" spans="1:24" ht="30" customHeight="1" thickTop="1" thickBot="1" x14ac:dyDescent="0.25">
      <c r="C133" s="281"/>
      <c r="D133" s="282"/>
      <c r="E133" s="282"/>
      <c r="F133" s="282"/>
      <c r="G133" s="282"/>
      <c r="H133" s="282"/>
      <c r="I133" s="283"/>
      <c r="P133" s="281"/>
      <c r="Q133" s="282"/>
      <c r="R133" s="282"/>
      <c r="S133" s="282"/>
      <c r="T133" s="282"/>
      <c r="U133" s="282"/>
      <c r="V133" s="283"/>
    </row>
    <row r="134" spans="1:24" ht="19.149999999999999" customHeight="1" thickTop="1" x14ac:dyDescent="0.2">
      <c r="A134" s="287" t="s">
        <v>10</v>
      </c>
      <c r="B134" s="287"/>
      <c r="C134" s="287"/>
      <c r="D134" s="287"/>
      <c r="E134" s="287"/>
      <c r="F134" s="287"/>
      <c r="G134" s="287"/>
      <c r="H134" s="287"/>
      <c r="I134" s="287"/>
      <c r="J134" s="287"/>
      <c r="K134" s="287"/>
      <c r="N134" s="287" t="s">
        <v>10</v>
      </c>
      <c r="O134" s="287"/>
      <c r="P134" s="287"/>
      <c r="Q134" s="287"/>
      <c r="R134" s="287"/>
      <c r="S134" s="287"/>
      <c r="T134" s="287"/>
      <c r="U134" s="287"/>
      <c r="V134" s="287"/>
      <c r="W134" s="287"/>
      <c r="X134" s="287"/>
    </row>
    <row r="135" spans="1:24" ht="4.1500000000000004" customHeight="1" thickBot="1" x14ac:dyDescent="0.25"/>
    <row r="136" spans="1:24" ht="28.15" customHeight="1" thickTop="1" thickBot="1" x14ac:dyDescent="0.25">
      <c r="A136" s="281"/>
      <c r="B136" s="282"/>
      <c r="C136" s="282"/>
      <c r="D136" s="282"/>
      <c r="E136" s="282"/>
      <c r="F136" s="282"/>
      <c r="G136" s="282"/>
      <c r="H136" s="282"/>
      <c r="I136" s="282"/>
      <c r="J136" s="282"/>
      <c r="K136" s="283"/>
      <c r="L136" s="285">
        <v>6</v>
      </c>
      <c r="M136" s="286"/>
      <c r="N136" s="281"/>
      <c r="O136" s="282"/>
      <c r="P136" s="282"/>
      <c r="Q136" s="282"/>
      <c r="R136" s="282"/>
      <c r="S136" s="282"/>
      <c r="T136" s="282"/>
      <c r="U136" s="282"/>
      <c r="V136" s="282"/>
      <c r="W136" s="282"/>
      <c r="X136" s="283"/>
    </row>
    <row r="137" spans="1:24" ht="5.45" customHeight="1" thickTop="1" x14ac:dyDescent="0.2"/>
    <row r="138" spans="1:24" ht="20.45" customHeight="1" thickBot="1" x14ac:dyDescent="0.25">
      <c r="A138" s="244" t="s">
        <v>11</v>
      </c>
      <c r="B138" s="244"/>
      <c r="C138" s="244"/>
      <c r="D138" s="244"/>
      <c r="E138" s="244"/>
      <c r="F138" s="244"/>
      <c r="G138" s="244"/>
      <c r="H138" s="244"/>
      <c r="I138" s="244"/>
      <c r="J138" s="244"/>
      <c r="K138" s="244"/>
      <c r="L138" s="244"/>
      <c r="M138" s="284"/>
      <c r="N138" s="284"/>
      <c r="O138" s="284"/>
      <c r="P138" s="284"/>
      <c r="Q138" s="284"/>
      <c r="R138" s="284"/>
      <c r="S138" s="284"/>
      <c r="T138" s="284"/>
      <c r="U138" s="284"/>
      <c r="V138" s="284"/>
      <c r="W138" s="284"/>
      <c r="X138" s="284"/>
    </row>
    <row r="139" spans="1:24" ht="18" x14ac:dyDescent="0.2">
      <c r="A139" s="251" t="str">
        <f>TEAMS!$D$1</f>
        <v>CLUB NAME</v>
      </c>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row>
    <row r="140" spans="1:24" ht="6" customHeight="1" x14ac:dyDescent="0.2"/>
    <row r="141" spans="1:24" ht="15.75" x14ac:dyDescent="0.2">
      <c r="A141" s="252" t="str">
        <f>TEAMS!$D$3</f>
        <v>Tuesday Mens Mufti.</v>
      </c>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row>
    <row r="142" spans="1:24" ht="6" customHeight="1" x14ac:dyDescent="0.2"/>
    <row r="143" spans="1:24" ht="15.75" x14ac:dyDescent="0.25">
      <c r="C143" s="253" t="s">
        <v>2</v>
      </c>
      <c r="D143" s="253"/>
      <c r="E143" s="253"/>
      <c r="F143" s="253"/>
      <c r="G143" s="253"/>
      <c r="H143" s="3"/>
      <c r="I143" s="253" t="s">
        <v>1</v>
      </c>
      <c r="J143" s="253"/>
      <c r="K143" s="253"/>
      <c r="L143" s="253"/>
      <c r="M143" s="253"/>
      <c r="N143" s="253"/>
      <c r="O143" s="253"/>
      <c r="P143" s="253"/>
      <c r="Q143" s="253"/>
      <c r="R143" s="253"/>
      <c r="S143" s="253"/>
      <c r="T143" s="253"/>
      <c r="U143" s="253"/>
      <c r="V143" s="253"/>
      <c r="W143" s="253"/>
      <c r="X143" s="253"/>
    </row>
    <row r="144" spans="1:24" ht="3" customHeight="1" x14ac:dyDescent="0.2"/>
    <row r="145" spans="1:24" ht="21.6" customHeight="1" thickBot="1" x14ac:dyDescent="0.25">
      <c r="C145" s="254">
        <f>TEAMS!$C$17</f>
        <v>0</v>
      </c>
      <c r="D145" s="255"/>
      <c r="E145" s="255"/>
      <c r="F145" s="255"/>
      <c r="G145" s="256"/>
      <c r="I145" s="257">
        <f>TEAMS!$D$2</f>
        <v>40609</v>
      </c>
      <c r="J145" s="258"/>
      <c r="K145" s="258"/>
      <c r="L145" s="258"/>
      <c r="M145" s="258"/>
      <c r="N145" s="258"/>
      <c r="O145" s="258"/>
      <c r="P145" s="258"/>
      <c r="Q145" s="258"/>
      <c r="R145" s="258"/>
      <c r="S145" s="258"/>
      <c r="T145" s="258"/>
      <c r="U145" s="258"/>
      <c r="V145" s="258"/>
      <c r="W145" s="258"/>
      <c r="X145" s="259"/>
    </row>
    <row r="146" spans="1:24" ht="13.5" thickTop="1" x14ac:dyDescent="0.2"/>
    <row r="147" spans="1:24" ht="20.45" customHeight="1" thickBot="1" x14ac:dyDescent="0.25">
      <c r="A147" s="274" t="e">
        <f>TEAMS!#REF!</f>
        <v>#REF!</v>
      </c>
      <c r="B147" s="275"/>
      <c r="C147" s="275"/>
      <c r="D147" s="275"/>
      <c r="E147" s="275"/>
      <c r="F147" s="275"/>
      <c r="G147" s="275"/>
      <c r="H147" s="275"/>
      <c r="I147" s="275"/>
      <c r="J147" s="275"/>
      <c r="K147" s="276"/>
      <c r="L147" s="277" t="s">
        <v>3</v>
      </c>
      <c r="M147" s="278"/>
      <c r="N147" s="274" t="e">
        <f>TEAMS!#REF!</f>
        <v>#REF!</v>
      </c>
      <c r="O147" s="275"/>
      <c r="P147" s="275"/>
      <c r="Q147" s="275"/>
      <c r="R147" s="275"/>
      <c r="S147" s="275"/>
      <c r="T147" s="275"/>
      <c r="U147" s="275"/>
      <c r="V147" s="275"/>
      <c r="W147" s="275"/>
      <c r="X147" s="276"/>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74" t="e">
        <f>TEAMS!#REF!</f>
        <v>#REF!</v>
      </c>
      <c r="B149" s="275"/>
      <c r="C149" s="275"/>
      <c r="D149" s="275"/>
      <c r="E149" s="275"/>
      <c r="F149" s="275"/>
      <c r="G149" s="275"/>
      <c r="H149" s="275"/>
      <c r="I149" s="275"/>
      <c r="J149" s="275"/>
      <c r="K149" s="276"/>
      <c r="L149" s="277" t="s">
        <v>4</v>
      </c>
      <c r="M149" s="278"/>
      <c r="N149" s="274" t="e">
        <f>TEAMS!#REF!</f>
        <v>#REF!</v>
      </c>
      <c r="O149" s="275"/>
      <c r="P149" s="275"/>
      <c r="Q149" s="275"/>
      <c r="R149" s="275"/>
      <c r="S149" s="275"/>
      <c r="T149" s="275"/>
      <c r="U149" s="275"/>
      <c r="V149" s="275"/>
      <c r="W149" s="275"/>
      <c r="X149" s="276"/>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74" t="e">
        <f>TEAMS!#REF!</f>
        <v>#REF!</v>
      </c>
      <c r="B151" s="275"/>
      <c r="C151" s="275"/>
      <c r="D151" s="275"/>
      <c r="E151" s="275"/>
      <c r="F151" s="275"/>
      <c r="G151" s="275"/>
      <c r="H151" s="275"/>
      <c r="I151" s="275"/>
      <c r="J151" s="275"/>
      <c r="K151" s="276"/>
      <c r="L151" s="277" t="s">
        <v>5</v>
      </c>
      <c r="M151" s="278"/>
      <c r="N151" s="274" t="e">
        <f>TEAMS!#REF!</f>
        <v>#REF!</v>
      </c>
      <c r="O151" s="275"/>
      <c r="P151" s="275"/>
      <c r="Q151" s="275"/>
      <c r="R151" s="275"/>
      <c r="S151" s="275"/>
      <c r="T151" s="275"/>
      <c r="U151" s="275"/>
      <c r="V151" s="275"/>
      <c r="W151" s="275"/>
      <c r="X151" s="276"/>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74">
        <f>TEAMS!$D$18</f>
        <v>0</v>
      </c>
      <c r="B153" s="275"/>
      <c r="C153" s="275"/>
      <c r="D153" s="275"/>
      <c r="E153" s="275"/>
      <c r="F153" s="275"/>
      <c r="G153" s="275"/>
      <c r="H153" s="275"/>
      <c r="I153" s="275"/>
      <c r="J153" s="275"/>
      <c r="K153" s="276"/>
      <c r="L153" s="277" t="s">
        <v>6</v>
      </c>
      <c r="M153" s="279"/>
      <c r="N153" s="274">
        <f>TEAMS!$B$18</f>
        <v>0</v>
      </c>
      <c r="O153" s="275"/>
      <c r="P153" s="275"/>
      <c r="Q153" s="275"/>
      <c r="R153" s="275"/>
      <c r="S153" s="275"/>
      <c r="T153" s="275"/>
      <c r="U153" s="275"/>
      <c r="V153" s="275"/>
      <c r="W153" s="275"/>
      <c r="X153" s="276"/>
    </row>
    <row r="154" spans="1:24" ht="5.45" customHeight="1" thickTop="1" x14ac:dyDescent="0.2"/>
    <row r="155" spans="1:24" ht="16.149999999999999" customHeight="1" thickBot="1" x14ac:dyDescent="0.25">
      <c r="A155" s="23">
        <v>2</v>
      </c>
      <c r="C155" s="280" t="s">
        <v>9</v>
      </c>
      <c r="D155" s="280"/>
      <c r="E155" s="280"/>
      <c r="F155" s="280"/>
      <c r="G155" s="280"/>
      <c r="H155" s="280"/>
      <c r="I155" s="280"/>
      <c r="P155" s="280" t="s">
        <v>9</v>
      </c>
      <c r="Q155" s="280"/>
      <c r="R155" s="280"/>
      <c r="S155" s="280"/>
      <c r="T155" s="280"/>
      <c r="U155" s="280"/>
      <c r="V155" s="280"/>
    </row>
    <row r="156" spans="1:24" ht="30" customHeight="1" thickTop="1" thickBot="1" x14ac:dyDescent="0.25">
      <c r="C156" s="281"/>
      <c r="D156" s="282"/>
      <c r="E156" s="282"/>
      <c r="F156" s="282"/>
      <c r="G156" s="282"/>
      <c r="H156" s="282"/>
      <c r="I156" s="283"/>
      <c r="P156" s="281"/>
      <c r="Q156" s="282"/>
      <c r="R156" s="282"/>
      <c r="S156" s="282"/>
      <c r="T156" s="282"/>
      <c r="U156" s="282"/>
      <c r="V156" s="283"/>
    </row>
    <row r="157" spans="1:24" ht="19.149999999999999" customHeight="1" thickTop="1" x14ac:dyDescent="0.2">
      <c r="A157" s="287" t="s">
        <v>10</v>
      </c>
      <c r="B157" s="287"/>
      <c r="C157" s="287"/>
      <c r="D157" s="287"/>
      <c r="E157" s="287"/>
      <c r="F157" s="287"/>
      <c r="G157" s="287"/>
      <c r="H157" s="287"/>
      <c r="I157" s="287"/>
      <c r="J157" s="287"/>
      <c r="K157" s="287"/>
      <c r="N157" s="287" t="s">
        <v>10</v>
      </c>
      <c r="O157" s="287"/>
      <c r="P157" s="287"/>
      <c r="Q157" s="287"/>
      <c r="R157" s="287"/>
      <c r="S157" s="287"/>
      <c r="T157" s="287"/>
      <c r="U157" s="287"/>
      <c r="V157" s="287"/>
      <c r="W157" s="287"/>
      <c r="X157" s="287"/>
    </row>
    <row r="158" spans="1:24" ht="4.1500000000000004" customHeight="1" thickBot="1" x14ac:dyDescent="0.25"/>
    <row r="159" spans="1:24" ht="28.15" customHeight="1" thickTop="1" thickBot="1" x14ac:dyDescent="0.25">
      <c r="A159" s="281"/>
      <c r="B159" s="282"/>
      <c r="C159" s="282"/>
      <c r="D159" s="282"/>
      <c r="E159" s="282"/>
      <c r="F159" s="282"/>
      <c r="G159" s="282"/>
      <c r="H159" s="282"/>
      <c r="I159" s="282"/>
      <c r="J159" s="282"/>
      <c r="K159" s="283"/>
      <c r="L159" s="285">
        <v>7</v>
      </c>
      <c r="M159" s="286"/>
      <c r="N159" s="281"/>
      <c r="O159" s="282"/>
      <c r="P159" s="282"/>
      <c r="Q159" s="282"/>
      <c r="R159" s="282"/>
      <c r="S159" s="282"/>
      <c r="T159" s="282"/>
      <c r="U159" s="282"/>
      <c r="V159" s="282"/>
      <c r="W159" s="282"/>
      <c r="X159" s="283"/>
    </row>
    <row r="160" spans="1:24" ht="5.45" customHeight="1" thickTop="1" x14ac:dyDescent="0.2"/>
    <row r="161" spans="1:24" ht="20.45" customHeight="1" thickBot="1" x14ac:dyDescent="0.25">
      <c r="A161" s="244" t="s">
        <v>11</v>
      </c>
      <c r="B161" s="244"/>
      <c r="C161" s="244"/>
      <c r="D161" s="244"/>
      <c r="E161" s="244"/>
      <c r="F161" s="244"/>
      <c r="G161" s="244"/>
      <c r="H161" s="244"/>
      <c r="I161" s="244"/>
      <c r="J161" s="244"/>
      <c r="K161" s="244"/>
      <c r="L161" s="244"/>
      <c r="M161" s="284"/>
      <c r="N161" s="284"/>
      <c r="O161" s="284"/>
      <c r="P161" s="284"/>
      <c r="Q161" s="284"/>
      <c r="R161" s="284"/>
      <c r="S161" s="284"/>
      <c r="T161" s="284"/>
      <c r="U161" s="284"/>
      <c r="V161" s="284"/>
      <c r="W161" s="284"/>
      <c r="X161" s="284"/>
    </row>
    <row r="162" spans="1:24" ht="18" x14ac:dyDescent="0.2">
      <c r="A162" s="251" t="str">
        <f>TEAMS!$D$1</f>
        <v>CLUB NAME</v>
      </c>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row>
    <row r="163" spans="1:24" ht="6" customHeight="1" x14ac:dyDescent="0.2"/>
    <row r="164" spans="1:24" ht="15.75" x14ac:dyDescent="0.2">
      <c r="A164" s="252" t="str">
        <f>TEAMS!$D$3</f>
        <v>Tuesday Mens Mufti.</v>
      </c>
      <c r="B164" s="252"/>
      <c r="C164" s="252"/>
      <c r="D164" s="252"/>
      <c r="E164" s="252"/>
      <c r="F164" s="252"/>
      <c r="G164" s="252"/>
      <c r="H164" s="252"/>
      <c r="I164" s="252"/>
      <c r="J164" s="252"/>
      <c r="K164" s="252"/>
      <c r="L164" s="252"/>
      <c r="M164" s="252"/>
      <c r="N164" s="252"/>
      <c r="O164" s="252"/>
      <c r="P164" s="252"/>
      <c r="Q164" s="252"/>
      <c r="R164" s="252"/>
      <c r="S164" s="252"/>
      <c r="T164" s="252"/>
      <c r="U164" s="252"/>
      <c r="V164" s="252"/>
      <c r="W164" s="252"/>
      <c r="X164" s="252"/>
    </row>
    <row r="165" spans="1:24" ht="6" customHeight="1" x14ac:dyDescent="0.2"/>
    <row r="166" spans="1:24" ht="15.75" x14ac:dyDescent="0.25">
      <c r="C166" s="253" t="s">
        <v>2</v>
      </c>
      <c r="D166" s="253"/>
      <c r="E166" s="253"/>
      <c r="F166" s="253"/>
      <c r="G166" s="253"/>
      <c r="H166" s="3"/>
      <c r="I166" s="253" t="s">
        <v>1</v>
      </c>
      <c r="J166" s="253"/>
      <c r="K166" s="253"/>
      <c r="L166" s="253"/>
      <c r="M166" s="253"/>
      <c r="N166" s="253"/>
      <c r="O166" s="253"/>
      <c r="P166" s="253"/>
      <c r="Q166" s="253"/>
      <c r="R166" s="253"/>
      <c r="S166" s="253"/>
      <c r="T166" s="253"/>
      <c r="U166" s="253"/>
      <c r="V166" s="253"/>
      <c r="W166" s="253"/>
      <c r="X166" s="253"/>
    </row>
    <row r="167" spans="1:24" ht="3" customHeight="1" x14ac:dyDescent="0.2"/>
    <row r="168" spans="1:24" ht="21.6" customHeight="1" thickBot="1" x14ac:dyDescent="0.25">
      <c r="C168" s="254">
        <f>TEAMS!$G$5</f>
        <v>0</v>
      </c>
      <c r="D168" s="255"/>
      <c r="E168" s="255"/>
      <c r="F168" s="255"/>
      <c r="G168" s="256"/>
      <c r="I168" s="257">
        <f>TEAMS!$D$2</f>
        <v>40609</v>
      </c>
      <c r="J168" s="258"/>
      <c r="K168" s="258"/>
      <c r="L168" s="258"/>
      <c r="M168" s="258"/>
      <c r="N168" s="258"/>
      <c r="O168" s="258"/>
      <c r="P168" s="258"/>
      <c r="Q168" s="258"/>
      <c r="R168" s="258"/>
      <c r="S168" s="258"/>
      <c r="T168" s="258"/>
      <c r="U168" s="258"/>
      <c r="V168" s="258"/>
      <c r="W168" s="258"/>
      <c r="X168" s="259"/>
    </row>
    <row r="169" spans="1:24" ht="13.5" thickTop="1" x14ac:dyDescent="0.2"/>
    <row r="170" spans="1:24" ht="20.45" customHeight="1" thickBot="1" x14ac:dyDescent="0.25">
      <c r="A170" s="274" t="e">
        <f>TEAMS!#REF!</f>
        <v>#REF!</v>
      </c>
      <c r="B170" s="275"/>
      <c r="C170" s="275"/>
      <c r="D170" s="275"/>
      <c r="E170" s="275"/>
      <c r="F170" s="275"/>
      <c r="G170" s="275"/>
      <c r="H170" s="275"/>
      <c r="I170" s="275"/>
      <c r="J170" s="275"/>
      <c r="K170" s="276"/>
      <c r="L170" s="277" t="s">
        <v>3</v>
      </c>
      <c r="M170" s="278"/>
      <c r="N170" s="274" t="e">
        <f>TEAMS!#REF!</f>
        <v>#REF!</v>
      </c>
      <c r="O170" s="275"/>
      <c r="P170" s="275"/>
      <c r="Q170" s="275"/>
      <c r="R170" s="275"/>
      <c r="S170" s="275"/>
      <c r="T170" s="275"/>
      <c r="U170" s="275"/>
      <c r="V170" s="275"/>
      <c r="W170" s="275"/>
      <c r="X170" s="276"/>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74" t="e">
        <f>TEAMS!#REF!</f>
        <v>#REF!</v>
      </c>
      <c r="B172" s="275"/>
      <c r="C172" s="275"/>
      <c r="D172" s="275"/>
      <c r="E172" s="275"/>
      <c r="F172" s="275"/>
      <c r="G172" s="275"/>
      <c r="H172" s="275"/>
      <c r="I172" s="275"/>
      <c r="J172" s="275"/>
      <c r="K172" s="276"/>
      <c r="L172" s="277" t="s">
        <v>4</v>
      </c>
      <c r="M172" s="278"/>
      <c r="N172" s="274" t="e">
        <f>TEAMS!#REF!</f>
        <v>#REF!</v>
      </c>
      <c r="O172" s="275"/>
      <c r="P172" s="275"/>
      <c r="Q172" s="275"/>
      <c r="R172" s="275"/>
      <c r="S172" s="275"/>
      <c r="T172" s="275"/>
      <c r="U172" s="275"/>
      <c r="V172" s="275"/>
      <c r="W172" s="275"/>
      <c r="X172" s="276"/>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74" t="e">
        <f>TEAMS!#REF!</f>
        <v>#REF!</v>
      </c>
      <c r="B174" s="275"/>
      <c r="C174" s="275"/>
      <c r="D174" s="275"/>
      <c r="E174" s="275"/>
      <c r="F174" s="275"/>
      <c r="G174" s="275"/>
      <c r="H174" s="275"/>
      <c r="I174" s="275"/>
      <c r="J174" s="275"/>
      <c r="K174" s="276"/>
      <c r="L174" s="277" t="s">
        <v>5</v>
      </c>
      <c r="M174" s="278"/>
      <c r="N174" s="274" t="e">
        <f>TEAMS!#REF!</f>
        <v>#REF!</v>
      </c>
      <c r="O174" s="275"/>
      <c r="P174" s="275"/>
      <c r="Q174" s="275"/>
      <c r="R174" s="275"/>
      <c r="S174" s="275"/>
      <c r="T174" s="275"/>
      <c r="U174" s="275"/>
      <c r="V174" s="275"/>
      <c r="W174" s="275"/>
      <c r="X174" s="276"/>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74">
        <f>TEAMS!$H$6</f>
        <v>0</v>
      </c>
      <c r="B176" s="275"/>
      <c r="C176" s="275"/>
      <c r="D176" s="275"/>
      <c r="E176" s="275"/>
      <c r="F176" s="275"/>
      <c r="G176" s="275"/>
      <c r="H176" s="275"/>
      <c r="I176" s="275"/>
      <c r="J176" s="275"/>
      <c r="K176" s="276"/>
      <c r="L176" s="277" t="s">
        <v>6</v>
      </c>
      <c r="M176" s="279"/>
      <c r="N176" s="274">
        <f>TEAMS!$F$6</f>
        <v>0</v>
      </c>
      <c r="O176" s="275"/>
      <c r="P176" s="275"/>
      <c r="Q176" s="275"/>
      <c r="R176" s="275"/>
      <c r="S176" s="275"/>
      <c r="T176" s="275"/>
      <c r="U176" s="275"/>
      <c r="V176" s="275"/>
      <c r="W176" s="275"/>
      <c r="X176" s="276"/>
    </row>
    <row r="177" spans="1:24" ht="5.45" customHeight="1" thickTop="1" x14ac:dyDescent="0.2"/>
    <row r="178" spans="1:24" ht="16.149999999999999" customHeight="1" thickBot="1" x14ac:dyDescent="0.25">
      <c r="A178" s="23">
        <v>2</v>
      </c>
      <c r="C178" s="280" t="s">
        <v>9</v>
      </c>
      <c r="D178" s="280"/>
      <c r="E178" s="280"/>
      <c r="F178" s="280"/>
      <c r="G178" s="280"/>
      <c r="H178" s="280"/>
      <c r="I178" s="280"/>
      <c r="P178" s="280" t="s">
        <v>9</v>
      </c>
      <c r="Q178" s="280"/>
      <c r="R178" s="280"/>
      <c r="S178" s="280"/>
      <c r="T178" s="280"/>
      <c r="U178" s="280"/>
      <c r="V178" s="280"/>
    </row>
    <row r="179" spans="1:24" ht="30" customHeight="1" thickTop="1" thickBot="1" x14ac:dyDescent="0.25">
      <c r="C179" s="281"/>
      <c r="D179" s="282"/>
      <c r="E179" s="282"/>
      <c r="F179" s="282"/>
      <c r="G179" s="282"/>
      <c r="H179" s="282"/>
      <c r="I179" s="283"/>
      <c r="P179" s="281"/>
      <c r="Q179" s="282"/>
      <c r="R179" s="282"/>
      <c r="S179" s="282"/>
      <c r="T179" s="282"/>
      <c r="U179" s="282"/>
      <c r="V179" s="283"/>
    </row>
    <row r="180" spans="1:24" ht="19.149999999999999" customHeight="1" thickTop="1" x14ac:dyDescent="0.2">
      <c r="A180" s="287" t="s">
        <v>10</v>
      </c>
      <c r="B180" s="287"/>
      <c r="C180" s="287"/>
      <c r="D180" s="287"/>
      <c r="E180" s="287"/>
      <c r="F180" s="287"/>
      <c r="G180" s="287"/>
      <c r="H180" s="287"/>
      <c r="I180" s="287"/>
      <c r="J180" s="287"/>
      <c r="K180" s="287"/>
      <c r="N180" s="287" t="s">
        <v>10</v>
      </c>
      <c r="O180" s="287"/>
      <c r="P180" s="287"/>
      <c r="Q180" s="287"/>
      <c r="R180" s="287"/>
      <c r="S180" s="287"/>
      <c r="T180" s="287"/>
      <c r="U180" s="287"/>
      <c r="V180" s="287"/>
      <c r="W180" s="287"/>
      <c r="X180" s="287"/>
    </row>
    <row r="181" spans="1:24" ht="4.1500000000000004" customHeight="1" thickBot="1" x14ac:dyDescent="0.25"/>
    <row r="182" spans="1:24" ht="28.15" customHeight="1" thickTop="1" thickBot="1" x14ac:dyDescent="0.25">
      <c r="A182" s="281"/>
      <c r="B182" s="282"/>
      <c r="C182" s="282"/>
      <c r="D182" s="282"/>
      <c r="E182" s="282"/>
      <c r="F182" s="282"/>
      <c r="G182" s="282"/>
      <c r="H182" s="282"/>
      <c r="I182" s="282"/>
      <c r="J182" s="282"/>
      <c r="K182" s="283"/>
      <c r="L182" s="285">
        <v>8</v>
      </c>
      <c r="M182" s="286"/>
      <c r="N182" s="281"/>
      <c r="O182" s="282"/>
      <c r="P182" s="282"/>
      <c r="Q182" s="282"/>
      <c r="R182" s="282"/>
      <c r="S182" s="282"/>
      <c r="T182" s="282"/>
      <c r="U182" s="282"/>
      <c r="V182" s="282"/>
      <c r="W182" s="282"/>
      <c r="X182" s="283"/>
    </row>
    <row r="183" spans="1:24" ht="5.45" customHeight="1" thickTop="1" x14ac:dyDescent="0.2"/>
    <row r="184" spans="1:24" ht="20.45" customHeight="1" thickBot="1" x14ac:dyDescent="0.25">
      <c r="A184" s="244" t="s">
        <v>11</v>
      </c>
      <c r="B184" s="244"/>
      <c r="C184" s="244"/>
      <c r="D184" s="244"/>
      <c r="E184" s="244"/>
      <c r="F184" s="244"/>
      <c r="G184" s="244"/>
      <c r="H184" s="244"/>
      <c r="I184" s="244"/>
      <c r="J184" s="244"/>
      <c r="K184" s="244"/>
      <c r="L184" s="244"/>
      <c r="M184" s="284"/>
      <c r="N184" s="284"/>
      <c r="O184" s="284"/>
      <c r="P184" s="284"/>
      <c r="Q184" s="284"/>
      <c r="R184" s="284"/>
      <c r="S184" s="284"/>
      <c r="T184" s="284"/>
      <c r="U184" s="284"/>
      <c r="V184" s="284"/>
      <c r="W184" s="284"/>
      <c r="X184" s="284"/>
    </row>
    <row r="185" spans="1:24" ht="18" x14ac:dyDescent="0.2">
      <c r="A185" s="251" t="str">
        <f>TEAMS!$D$1</f>
        <v>CLUB NAME</v>
      </c>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row>
    <row r="186" spans="1:24" ht="6" customHeight="1" x14ac:dyDescent="0.2"/>
    <row r="187" spans="1:24" ht="15.75" x14ac:dyDescent="0.2">
      <c r="A187" s="252" t="str">
        <f>TEAMS!$D$3</f>
        <v>Tuesday Mens Mufti.</v>
      </c>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row>
    <row r="188" spans="1:24" ht="6" customHeight="1" x14ac:dyDescent="0.2"/>
    <row r="189" spans="1:24" ht="15.75" x14ac:dyDescent="0.25">
      <c r="C189" s="253" t="s">
        <v>2</v>
      </c>
      <c r="D189" s="253"/>
      <c r="E189" s="253"/>
      <c r="F189" s="253"/>
      <c r="G189" s="253"/>
      <c r="H189" s="3"/>
      <c r="I189" s="253" t="s">
        <v>1</v>
      </c>
      <c r="J189" s="253"/>
      <c r="K189" s="253"/>
      <c r="L189" s="253"/>
      <c r="M189" s="253"/>
      <c r="N189" s="253"/>
      <c r="O189" s="253"/>
      <c r="P189" s="253"/>
      <c r="Q189" s="253"/>
      <c r="R189" s="253"/>
      <c r="S189" s="253"/>
      <c r="T189" s="253"/>
      <c r="U189" s="253"/>
      <c r="V189" s="253"/>
      <c r="W189" s="253"/>
      <c r="X189" s="253"/>
    </row>
    <row r="190" spans="1:24" ht="3" customHeight="1" x14ac:dyDescent="0.2"/>
    <row r="191" spans="1:24" ht="21.6" customHeight="1" thickBot="1" x14ac:dyDescent="0.25">
      <c r="C191" s="254">
        <f>TEAMS!$G$7</f>
        <v>0</v>
      </c>
      <c r="D191" s="255"/>
      <c r="E191" s="255"/>
      <c r="F191" s="255"/>
      <c r="G191" s="256"/>
      <c r="I191" s="257">
        <f>TEAMS!$D$2</f>
        <v>40609</v>
      </c>
      <c r="J191" s="258"/>
      <c r="K191" s="258"/>
      <c r="L191" s="258"/>
      <c r="M191" s="258"/>
      <c r="N191" s="258"/>
      <c r="O191" s="258"/>
      <c r="P191" s="258"/>
      <c r="Q191" s="258"/>
      <c r="R191" s="258"/>
      <c r="S191" s="258"/>
      <c r="T191" s="258"/>
      <c r="U191" s="258"/>
      <c r="V191" s="258"/>
      <c r="W191" s="258"/>
      <c r="X191" s="259"/>
    </row>
    <row r="192" spans="1:24" ht="13.5" thickTop="1" x14ac:dyDescent="0.2"/>
    <row r="193" spans="1:24" ht="20.45" customHeight="1" thickBot="1" x14ac:dyDescent="0.25">
      <c r="A193" s="274" t="e">
        <f>TEAMS!#REF!</f>
        <v>#REF!</v>
      </c>
      <c r="B193" s="275"/>
      <c r="C193" s="275"/>
      <c r="D193" s="275"/>
      <c r="E193" s="275"/>
      <c r="F193" s="275"/>
      <c r="G193" s="275"/>
      <c r="H193" s="275"/>
      <c r="I193" s="275"/>
      <c r="J193" s="275"/>
      <c r="K193" s="276"/>
      <c r="L193" s="277" t="s">
        <v>3</v>
      </c>
      <c r="M193" s="278"/>
      <c r="N193" s="274" t="e">
        <f>TEAMS!#REF!</f>
        <v>#REF!</v>
      </c>
      <c r="O193" s="275"/>
      <c r="P193" s="275"/>
      <c r="Q193" s="275"/>
      <c r="R193" s="275"/>
      <c r="S193" s="275"/>
      <c r="T193" s="275"/>
      <c r="U193" s="275"/>
      <c r="V193" s="275"/>
      <c r="W193" s="275"/>
      <c r="X193" s="276"/>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74" t="e">
        <f>TEAMS!#REF!</f>
        <v>#REF!</v>
      </c>
      <c r="B195" s="275"/>
      <c r="C195" s="275"/>
      <c r="D195" s="275"/>
      <c r="E195" s="275"/>
      <c r="F195" s="275"/>
      <c r="G195" s="275"/>
      <c r="H195" s="275"/>
      <c r="I195" s="275"/>
      <c r="J195" s="275"/>
      <c r="K195" s="276"/>
      <c r="L195" s="277" t="s">
        <v>4</v>
      </c>
      <c r="M195" s="278"/>
      <c r="N195" s="274" t="e">
        <f>TEAMS!#REF!</f>
        <v>#REF!</v>
      </c>
      <c r="O195" s="275"/>
      <c r="P195" s="275"/>
      <c r="Q195" s="275"/>
      <c r="R195" s="275"/>
      <c r="S195" s="275"/>
      <c r="T195" s="275"/>
      <c r="U195" s="275"/>
      <c r="V195" s="275"/>
      <c r="W195" s="275"/>
      <c r="X195" s="276"/>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74" t="e">
        <f>TEAMS!#REF!</f>
        <v>#REF!</v>
      </c>
      <c r="B197" s="275"/>
      <c r="C197" s="275"/>
      <c r="D197" s="275"/>
      <c r="E197" s="275"/>
      <c r="F197" s="275"/>
      <c r="G197" s="275"/>
      <c r="H197" s="275"/>
      <c r="I197" s="275"/>
      <c r="J197" s="275"/>
      <c r="K197" s="276"/>
      <c r="L197" s="277" t="s">
        <v>5</v>
      </c>
      <c r="M197" s="278"/>
      <c r="N197" s="274" t="e">
        <f>TEAMS!#REF!</f>
        <v>#REF!</v>
      </c>
      <c r="O197" s="275"/>
      <c r="P197" s="275"/>
      <c r="Q197" s="275"/>
      <c r="R197" s="275"/>
      <c r="S197" s="275"/>
      <c r="T197" s="275"/>
      <c r="U197" s="275"/>
      <c r="V197" s="275"/>
      <c r="W197" s="275"/>
      <c r="X197" s="276"/>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74">
        <f>TEAMS!$H$8</f>
        <v>0</v>
      </c>
      <c r="B199" s="275"/>
      <c r="C199" s="275"/>
      <c r="D199" s="275"/>
      <c r="E199" s="275"/>
      <c r="F199" s="275"/>
      <c r="G199" s="275"/>
      <c r="H199" s="275"/>
      <c r="I199" s="275"/>
      <c r="J199" s="275"/>
      <c r="K199" s="276"/>
      <c r="L199" s="277" t="s">
        <v>6</v>
      </c>
      <c r="M199" s="279"/>
      <c r="N199" s="274">
        <f>TEAMS!$F$8</f>
        <v>0</v>
      </c>
      <c r="O199" s="275"/>
      <c r="P199" s="275"/>
      <c r="Q199" s="275"/>
      <c r="R199" s="275"/>
      <c r="S199" s="275"/>
      <c r="T199" s="275"/>
      <c r="U199" s="275"/>
      <c r="V199" s="275"/>
      <c r="W199" s="275"/>
      <c r="X199" s="276"/>
    </row>
    <row r="200" spans="1:24" ht="5.45" customHeight="1" thickTop="1" x14ac:dyDescent="0.2"/>
    <row r="201" spans="1:24" ht="16.149999999999999" customHeight="1" thickBot="1" x14ac:dyDescent="0.25">
      <c r="A201" s="23">
        <v>2</v>
      </c>
      <c r="C201" s="280" t="s">
        <v>9</v>
      </c>
      <c r="D201" s="280"/>
      <c r="E201" s="280"/>
      <c r="F201" s="280"/>
      <c r="G201" s="280"/>
      <c r="H201" s="280"/>
      <c r="I201" s="280"/>
      <c r="P201" s="280" t="s">
        <v>9</v>
      </c>
      <c r="Q201" s="280"/>
      <c r="R201" s="280"/>
      <c r="S201" s="280"/>
      <c r="T201" s="280"/>
      <c r="U201" s="280"/>
      <c r="V201" s="280"/>
    </row>
    <row r="202" spans="1:24" ht="30" customHeight="1" thickTop="1" thickBot="1" x14ac:dyDescent="0.25">
      <c r="C202" s="281"/>
      <c r="D202" s="282"/>
      <c r="E202" s="282"/>
      <c r="F202" s="282"/>
      <c r="G202" s="282"/>
      <c r="H202" s="282"/>
      <c r="I202" s="283"/>
      <c r="P202" s="281"/>
      <c r="Q202" s="282"/>
      <c r="R202" s="282"/>
      <c r="S202" s="282"/>
      <c r="T202" s="282"/>
      <c r="U202" s="282"/>
      <c r="V202" s="283"/>
    </row>
    <row r="203" spans="1:24" ht="19.149999999999999" customHeight="1" thickTop="1" x14ac:dyDescent="0.2">
      <c r="A203" s="287" t="s">
        <v>10</v>
      </c>
      <c r="B203" s="287"/>
      <c r="C203" s="287"/>
      <c r="D203" s="287"/>
      <c r="E203" s="287"/>
      <c r="F203" s="287"/>
      <c r="G203" s="287"/>
      <c r="H203" s="287"/>
      <c r="I203" s="287"/>
      <c r="J203" s="287"/>
      <c r="K203" s="287"/>
      <c r="N203" s="287" t="s">
        <v>10</v>
      </c>
      <c r="O203" s="287"/>
      <c r="P203" s="287"/>
      <c r="Q203" s="287"/>
      <c r="R203" s="287"/>
      <c r="S203" s="287"/>
      <c r="T203" s="287"/>
      <c r="U203" s="287"/>
      <c r="V203" s="287"/>
      <c r="W203" s="287"/>
      <c r="X203" s="287"/>
    </row>
    <row r="204" spans="1:24" ht="4.1500000000000004" customHeight="1" thickBot="1" x14ac:dyDescent="0.25"/>
    <row r="205" spans="1:24" ht="28.15" customHeight="1" thickTop="1" thickBot="1" x14ac:dyDescent="0.25">
      <c r="A205" s="281"/>
      <c r="B205" s="282"/>
      <c r="C205" s="282"/>
      <c r="D205" s="282"/>
      <c r="E205" s="282"/>
      <c r="F205" s="282"/>
      <c r="G205" s="282"/>
      <c r="H205" s="282"/>
      <c r="I205" s="282"/>
      <c r="J205" s="282"/>
      <c r="K205" s="283"/>
      <c r="L205" s="285">
        <v>9</v>
      </c>
      <c r="M205" s="286"/>
      <c r="N205" s="281"/>
      <c r="O205" s="282"/>
      <c r="P205" s="282"/>
      <c r="Q205" s="282"/>
      <c r="R205" s="282"/>
      <c r="S205" s="282"/>
      <c r="T205" s="282"/>
      <c r="U205" s="282"/>
      <c r="V205" s="282"/>
      <c r="W205" s="282"/>
      <c r="X205" s="283"/>
    </row>
    <row r="206" spans="1:24" ht="5.45" customHeight="1" thickTop="1" x14ac:dyDescent="0.2"/>
    <row r="207" spans="1:24" ht="20.45" customHeight="1" thickBot="1" x14ac:dyDescent="0.25">
      <c r="A207" s="244" t="s">
        <v>11</v>
      </c>
      <c r="B207" s="244"/>
      <c r="C207" s="244"/>
      <c r="D207" s="244"/>
      <c r="E207" s="244"/>
      <c r="F207" s="244"/>
      <c r="G207" s="244"/>
      <c r="H207" s="244"/>
      <c r="I207" s="244"/>
      <c r="J207" s="244"/>
      <c r="K207" s="244"/>
      <c r="L207" s="244"/>
      <c r="M207" s="284"/>
      <c r="N207" s="284"/>
      <c r="O207" s="284"/>
      <c r="P207" s="284"/>
      <c r="Q207" s="284"/>
      <c r="R207" s="284"/>
      <c r="S207" s="284"/>
      <c r="T207" s="284"/>
      <c r="U207" s="284"/>
      <c r="V207" s="284"/>
      <c r="W207" s="284"/>
      <c r="X207" s="284"/>
    </row>
    <row r="208" spans="1:24" ht="18" x14ac:dyDescent="0.2">
      <c r="A208" s="251" t="str">
        <f>TEAMS!$D$1</f>
        <v>CLUB NAME</v>
      </c>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row>
    <row r="209" spans="1:24" ht="6" customHeight="1" x14ac:dyDescent="0.2"/>
    <row r="210" spans="1:24" ht="15.75" x14ac:dyDescent="0.2">
      <c r="A210" s="252" t="str">
        <f>TEAMS!$D$3</f>
        <v>Tuesday Mens Mufti.</v>
      </c>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row>
    <row r="211" spans="1:24" ht="6" customHeight="1" x14ac:dyDescent="0.2"/>
    <row r="212" spans="1:24" ht="15.75" x14ac:dyDescent="0.25">
      <c r="C212" s="253" t="s">
        <v>2</v>
      </c>
      <c r="D212" s="253"/>
      <c r="E212" s="253"/>
      <c r="F212" s="253"/>
      <c r="G212" s="253"/>
      <c r="H212" s="3"/>
      <c r="I212" s="253" t="s">
        <v>1</v>
      </c>
      <c r="J212" s="253"/>
      <c r="K212" s="253"/>
      <c r="L212" s="253"/>
      <c r="M212" s="253"/>
      <c r="N212" s="253"/>
      <c r="O212" s="253"/>
      <c r="P212" s="253"/>
      <c r="Q212" s="253"/>
      <c r="R212" s="253"/>
      <c r="S212" s="253"/>
      <c r="T212" s="253"/>
      <c r="U212" s="253"/>
      <c r="V212" s="253"/>
      <c r="W212" s="253"/>
      <c r="X212" s="253"/>
    </row>
    <row r="213" spans="1:24" ht="3" customHeight="1" x14ac:dyDescent="0.2"/>
    <row r="214" spans="1:24" ht="21.6" customHeight="1" thickBot="1" x14ac:dyDescent="0.25">
      <c r="C214" s="254">
        <f>TEAMS!$G$9</f>
        <v>0</v>
      </c>
      <c r="D214" s="255"/>
      <c r="E214" s="255"/>
      <c r="F214" s="255"/>
      <c r="G214" s="256"/>
      <c r="I214" s="257">
        <f>TEAMS!$D$2</f>
        <v>40609</v>
      </c>
      <c r="J214" s="258"/>
      <c r="K214" s="258"/>
      <c r="L214" s="258"/>
      <c r="M214" s="258"/>
      <c r="N214" s="258"/>
      <c r="O214" s="258"/>
      <c r="P214" s="258"/>
      <c r="Q214" s="258"/>
      <c r="R214" s="258"/>
      <c r="S214" s="258"/>
      <c r="T214" s="258"/>
      <c r="U214" s="258"/>
      <c r="V214" s="258"/>
      <c r="W214" s="258"/>
      <c r="X214" s="259"/>
    </row>
    <row r="215" spans="1:24" ht="13.5" thickTop="1" x14ac:dyDescent="0.2"/>
    <row r="216" spans="1:24" ht="20.45" customHeight="1" thickBot="1" x14ac:dyDescent="0.25">
      <c r="A216" s="274" t="e">
        <f>TEAMS!#REF!</f>
        <v>#REF!</v>
      </c>
      <c r="B216" s="275"/>
      <c r="C216" s="275"/>
      <c r="D216" s="275"/>
      <c r="E216" s="275"/>
      <c r="F216" s="275"/>
      <c r="G216" s="275"/>
      <c r="H216" s="275"/>
      <c r="I216" s="275"/>
      <c r="J216" s="275"/>
      <c r="K216" s="276"/>
      <c r="L216" s="277" t="s">
        <v>3</v>
      </c>
      <c r="M216" s="278"/>
      <c r="N216" s="274" t="e">
        <f>TEAMS!#REF!</f>
        <v>#REF!</v>
      </c>
      <c r="O216" s="275"/>
      <c r="P216" s="275"/>
      <c r="Q216" s="275"/>
      <c r="R216" s="275"/>
      <c r="S216" s="275"/>
      <c r="T216" s="275"/>
      <c r="U216" s="275"/>
      <c r="V216" s="275"/>
      <c r="W216" s="275"/>
      <c r="X216" s="276"/>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74" t="e">
        <f>TEAMS!#REF!</f>
        <v>#REF!</v>
      </c>
      <c r="B218" s="275"/>
      <c r="C218" s="275"/>
      <c r="D218" s="275"/>
      <c r="E218" s="275"/>
      <c r="F218" s="275"/>
      <c r="G218" s="275"/>
      <c r="H218" s="275"/>
      <c r="I218" s="275"/>
      <c r="J218" s="275"/>
      <c r="K218" s="276"/>
      <c r="L218" s="277" t="s">
        <v>4</v>
      </c>
      <c r="M218" s="278"/>
      <c r="N218" s="274" t="e">
        <f>TEAMS!#REF!</f>
        <v>#REF!</v>
      </c>
      <c r="O218" s="275"/>
      <c r="P218" s="275"/>
      <c r="Q218" s="275"/>
      <c r="R218" s="275"/>
      <c r="S218" s="275"/>
      <c r="T218" s="275"/>
      <c r="U218" s="275"/>
      <c r="V218" s="275"/>
      <c r="W218" s="275"/>
      <c r="X218" s="276"/>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74" t="e">
        <f>TEAMS!#REF!</f>
        <v>#REF!</v>
      </c>
      <c r="B220" s="275"/>
      <c r="C220" s="275"/>
      <c r="D220" s="275"/>
      <c r="E220" s="275"/>
      <c r="F220" s="275"/>
      <c r="G220" s="275"/>
      <c r="H220" s="275"/>
      <c r="I220" s="275"/>
      <c r="J220" s="275"/>
      <c r="K220" s="276"/>
      <c r="L220" s="277" t="s">
        <v>5</v>
      </c>
      <c r="M220" s="278"/>
      <c r="N220" s="274" t="e">
        <f>TEAMS!#REF!</f>
        <v>#REF!</v>
      </c>
      <c r="O220" s="275"/>
      <c r="P220" s="275"/>
      <c r="Q220" s="275"/>
      <c r="R220" s="275"/>
      <c r="S220" s="275"/>
      <c r="T220" s="275"/>
      <c r="U220" s="275"/>
      <c r="V220" s="275"/>
      <c r="W220" s="275"/>
      <c r="X220" s="276"/>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74">
        <f>TEAMS!$H$10</f>
        <v>0</v>
      </c>
      <c r="B222" s="275"/>
      <c r="C222" s="275"/>
      <c r="D222" s="275"/>
      <c r="E222" s="275"/>
      <c r="F222" s="275"/>
      <c r="G222" s="275"/>
      <c r="H222" s="275"/>
      <c r="I222" s="275"/>
      <c r="J222" s="275"/>
      <c r="K222" s="276"/>
      <c r="L222" s="277" t="s">
        <v>6</v>
      </c>
      <c r="M222" s="279"/>
      <c r="N222" s="274">
        <f>TEAMS!$F$10</f>
        <v>0</v>
      </c>
      <c r="O222" s="275"/>
      <c r="P222" s="275"/>
      <c r="Q222" s="275"/>
      <c r="R222" s="275"/>
      <c r="S222" s="275"/>
      <c r="T222" s="275"/>
      <c r="U222" s="275"/>
      <c r="V222" s="275"/>
      <c r="W222" s="275"/>
      <c r="X222" s="276"/>
    </row>
    <row r="223" spans="1:24" ht="5.45" customHeight="1" thickTop="1" x14ac:dyDescent="0.2"/>
    <row r="224" spans="1:24" ht="16.149999999999999" customHeight="1" thickBot="1" x14ac:dyDescent="0.25">
      <c r="A224" s="23">
        <v>2</v>
      </c>
      <c r="C224" s="280" t="s">
        <v>9</v>
      </c>
      <c r="D224" s="280"/>
      <c r="E224" s="280"/>
      <c r="F224" s="280"/>
      <c r="G224" s="280"/>
      <c r="H224" s="280"/>
      <c r="I224" s="280"/>
      <c r="P224" s="280" t="s">
        <v>9</v>
      </c>
      <c r="Q224" s="280"/>
      <c r="R224" s="280"/>
      <c r="S224" s="280"/>
      <c r="T224" s="280"/>
      <c r="U224" s="280"/>
      <c r="V224" s="280"/>
    </row>
    <row r="225" spans="1:24" ht="30" customHeight="1" thickTop="1" thickBot="1" x14ac:dyDescent="0.25">
      <c r="C225" s="281"/>
      <c r="D225" s="282"/>
      <c r="E225" s="282"/>
      <c r="F225" s="282"/>
      <c r="G225" s="282"/>
      <c r="H225" s="282"/>
      <c r="I225" s="283"/>
      <c r="P225" s="281"/>
      <c r="Q225" s="282"/>
      <c r="R225" s="282"/>
      <c r="S225" s="282"/>
      <c r="T225" s="282"/>
      <c r="U225" s="282"/>
      <c r="V225" s="283"/>
    </row>
    <row r="226" spans="1:24" ht="19.149999999999999" customHeight="1" thickTop="1" x14ac:dyDescent="0.2">
      <c r="A226" s="287" t="s">
        <v>10</v>
      </c>
      <c r="B226" s="287"/>
      <c r="C226" s="287"/>
      <c r="D226" s="287"/>
      <c r="E226" s="287"/>
      <c r="F226" s="287"/>
      <c r="G226" s="287"/>
      <c r="H226" s="287"/>
      <c r="I226" s="287"/>
      <c r="J226" s="287"/>
      <c r="K226" s="287"/>
      <c r="N226" s="287" t="s">
        <v>10</v>
      </c>
      <c r="O226" s="287"/>
      <c r="P226" s="287"/>
      <c r="Q226" s="287"/>
      <c r="R226" s="287"/>
      <c r="S226" s="287"/>
      <c r="T226" s="287"/>
      <c r="U226" s="287"/>
      <c r="V226" s="287"/>
      <c r="W226" s="287"/>
      <c r="X226" s="287"/>
    </row>
    <row r="227" spans="1:24" ht="4.1500000000000004" customHeight="1" thickBot="1" x14ac:dyDescent="0.25"/>
    <row r="228" spans="1:24" ht="28.15" customHeight="1" thickTop="1" thickBot="1" x14ac:dyDescent="0.25">
      <c r="A228" s="281"/>
      <c r="B228" s="282"/>
      <c r="C228" s="282"/>
      <c r="D228" s="282"/>
      <c r="E228" s="282"/>
      <c r="F228" s="282"/>
      <c r="G228" s="282"/>
      <c r="H228" s="282"/>
      <c r="I228" s="282"/>
      <c r="J228" s="282"/>
      <c r="K228" s="283"/>
      <c r="L228" s="285">
        <v>10</v>
      </c>
      <c r="M228" s="286"/>
      <c r="N228" s="281"/>
      <c r="O228" s="282"/>
      <c r="P228" s="282"/>
      <c r="Q228" s="282"/>
      <c r="R228" s="282"/>
      <c r="S228" s="282"/>
      <c r="T228" s="282"/>
      <c r="U228" s="282"/>
      <c r="V228" s="282"/>
      <c r="W228" s="282"/>
      <c r="X228" s="283"/>
    </row>
    <row r="229" spans="1:24" ht="5.45" customHeight="1" thickTop="1" x14ac:dyDescent="0.2"/>
    <row r="230" spans="1:24" ht="20.45" customHeight="1" thickBot="1" x14ac:dyDescent="0.25">
      <c r="A230" s="244" t="s">
        <v>11</v>
      </c>
      <c r="B230" s="244"/>
      <c r="C230" s="244"/>
      <c r="D230" s="244"/>
      <c r="E230" s="244"/>
      <c r="F230" s="244"/>
      <c r="G230" s="244"/>
      <c r="H230" s="244"/>
      <c r="I230" s="244"/>
      <c r="J230" s="244"/>
      <c r="K230" s="244"/>
      <c r="L230" s="244"/>
      <c r="M230" s="284"/>
      <c r="N230" s="284"/>
      <c r="O230" s="284"/>
      <c r="P230" s="284"/>
      <c r="Q230" s="284"/>
      <c r="R230" s="284"/>
      <c r="S230" s="284"/>
      <c r="T230" s="284"/>
      <c r="U230" s="284"/>
      <c r="V230" s="284"/>
      <c r="W230" s="284"/>
      <c r="X230" s="284"/>
    </row>
    <row r="231" spans="1:24" ht="18" x14ac:dyDescent="0.2">
      <c r="A231" s="251" t="str">
        <f>TEAMS!$D$1</f>
        <v>CLUB NAME</v>
      </c>
      <c r="B231" s="251"/>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row>
    <row r="232" spans="1:24" ht="6" customHeight="1" x14ac:dyDescent="0.2"/>
    <row r="233" spans="1:24" ht="15.75" x14ac:dyDescent="0.2">
      <c r="A233" s="252" t="str">
        <f>TEAMS!$D$3</f>
        <v>Tuesday Mens Mufti.</v>
      </c>
      <c r="B233" s="252"/>
      <c r="C233" s="252"/>
      <c r="D233" s="252"/>
      <c r="E233" s="252"/>
      <c r="F233" s="252"/>
      <c r="G233" s="252"/>
      <c r="H233" s="252"/>
      <c r="I233" s="252"/>
      <c r="J233" s="252"/>
      <c r="K233" s="252"/>
      <c r="L233" s="252"/>
      <c r="M233" s="252"/>
      <c r="N233" s="252"/>
      <c r="O233" s="252"/>
      <c r="P233" s="252"/>
      <c r="Q233" s="252"/>
      <c r="R233" s="252"/>
      <c r="S233" s="252"/>
      <c r="T233" s="252"/>
      <c r="U233" s="252"/>
      <c r="V233" s="252"/>
      <c r="W233" s="252"/>
      <c r="X233" s="252"/>
    </row>
    <row r="234" spans="1:24" ht="6" customHeight="1" x14ac:dyDescent="0.2"/>
    <row r="235" spans="1:24" ht="15.75" x14ac:dyDescent="0.25">
      <c r="C235" s="253" t="s">
        <v>2</v>
      </c>
      <c r="D235" s="253"/>
      <c r="E235" s="253"/>
      <c r="F235" s="253"/>
      <c r="G235" s="253"/>
      <c r="H235" s="3"/>
      <c r="I235" s="253" t="s">
        <v>1</v>
      </c>
      <c r="J235" s="253"/>
      <c r="K235" s="253"/>
      <c r="L235" s="253"/>
      <c r="M235" s="253"/>
      <c r="N235" s="253"/>
      <c r="O235" s="253"/>
      <c r="P235" s="253"/>
      <c r="Q235" s="253"/>
      <c r="R235" s="253"/>
      <c r="S235" s="253"/>
      <c r="T235" s="253"/>
      <c r="U235" s="253"/>
      <c r="V235" s="253"/>
      <c r="W235" s="253"/>
      <c r="X235" s="253"/>
    </row>
    <row r="236" spans="1:24" ht="3" customHeight="1" x14ac:dyDescent="0.2"/>
    <row r="237" spans="1:24" ht="21.6" customHeight="1" thickBot="1" x14ac:dyDescent="0.25">
      <c r="C237" s="254">
        <f>TEAMS!$G$11</f>
        <v>0</v>
      </c>
      <c r="D237" s="255"/>
      <c r="E237" s="255"/>
      <c r="F237" s="255"/>
      <c r="G237" s="256"/>
      <c r="I237" s="257">
        <f>TEAMS!$D$2</f>
        <v>40609</v>
      </c>
      <c r="J237" s="258"/>
      <c r="K237" s="258"/>
      <c r="L237" s="258"/>
      <c r="M237" s="258"/>
      <c r="N237" s="258"/>
      <c r="O237" s="258"/>
      <c r="P237" s="258"/>
      <c r="Q237" s="258"/>
      <c r="R237" s="258"/>
      <c r="S237" s="258"/>
      <c r="T237" s="258"/>
      <c r="U237" s="258"/>
      <c r="V237" s="258"/>
      <c r="W237" s="258"/>
      <c r="X237" s="259"/>
    </row>
    <row r="238" spans="1:24" ht="13.5" thickTop="1" x14ac:dyDescent="0.2"/>
    <row r="239" spans="1:24" ht="20.45" customHeight="1" thickBot="1" x14ac:dyDescent="0.25">
      <c r="A239" s="274" t="e">
        <f>TEAMS!#REF!</f>
        <v>#REF!</v>
      </c>
      <c r="B239" s="275"/>
      <c r="C239" s="275"/>
      <c r="D239" s="275"/>
      <c r="E239" s="275"/>
      <c r="F239" s="275"/>
      <c r="G239" s="275"/>
      <c r="H239" s="275"/>
      <c r="I239" s="275"/>
      <c r="J239" s="275"/>
      <c r="K239" s="276"/>
      <c r="L239" s="277" t="s">
        <v>3</v>
      </c>
      <c r="M239" s="278"/>
      <c r="N239" s="274" t="e">
        <f>TEAMS!#REF!</f>
        <v>#REF!</v>
      </c>
      <c r="O239" s="275"/>
      <c r="P239" s="275"/>
      <c r="Q239" s="275"/>
      <c r="R239" s="275"/>
      <c r="S239" s="275"/>
      <c r="T239" s="275"/>
      <c r="U239" s="275"/>
      <c r="V239" s="275"/>
      <c r="W239" s="275"/>
      <c r="X239" s="276"/>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74" t="e">
        <f>TEAMS!#REF!</f>
        <v>#REF!</v>
      </c>
      <c r="B241" s="275"/>
      <c r="C241" s="275"/>
      <c r="D241" s="275"/>
      <c r="E241" s="275"/>
      <c r="F241" s="275"/>
      <c r="G241" s="275"/>
      <c r="H241" s="275"/>
      <c r="I241" s="275"/>
      <c r="J241" s="275"/>
      <c r="K241" s="276"/>
      <c r="L241" s="277" t="s">
        <v>4</v>
      </c>
      <c r="M241" s="278"/>
      <c r="N241" s="274" t="e">
        <f>TEAMS!#REF!</f>
        <v>#REF!</v>
      </c>
      <c r="O241" s="275"/>
      <c r="P241" s="275"/>
      <c r="Q241" s="275"/>
      <c r="R241" s="275"/>
      <c r="S241" s="275"/>
      <c r="T241" s="275"/>
      <c r="U241" s="275"/>
      <c r="V241" s="275"/>
      <c r="W241" s="275"/>
      <c r="X241" s="276"/>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74" t="e">
        <f>TEAMS!#REF!</f>
        <v>#REF!</v>
      </c>
      <c r="B243" s="275"/>
      <c r="C243" s="275"/>
      <c r="D243" s="275"/>
      <c r="E243" s="275"/>
      <c r="F243" s="275"/>
      <c r="G243" s="275"/>
      <c r="H243" s="275"/>
      <c r="I243" s="275"/>
      <c r="J243" s="275"/>
      <c r="K243" s="276"/>
      <c r="L243" s="277" t="s">
        <v>5</v>
      </c>
      <c r="M243" s="278"/>
      <c r="N243" s="274" t="e">
        <f>TEAMS!#REF!</f>
        <v>#REF!</v>
      </c>
      <c r="O243" s="275"/>
      <c r="P243" s="275"/>
      <c r="Q243" s="275"/>
      <c r="R243" s="275"/>
      <c r="S243" s="275"/>
      <c r="T243" s="275"/>
      <c r="U243" s="275"/>
      <c r="V243" s="275"/>
      <c r="W243" s="275"/>
      <c r="X243" s="276"/>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74">
        <f>TEAMS!$H$12</f>
        <v>0</v>
      </c>
      <c r="B245" s="275"/>
      <c r="C245" s="275"/>
      <c r="D245" s="275"/>
      <c r="E245" s="275"/>
      <c r="F245" s="275"/>
      <c r="G245" s="275"/>
      <c r="H245" s="275"/>
      <c r="I245" s="275"/>
      <c r="J245" s="275"/>
      <c r="K245" s="276"/>
      <c r="L245" s="277" t="s">
        <v>6</v>
      </c>
      <c r="M245" s="279"/>
      <c r="N245" s="274">
        <f>TEAMS!$F$12</f>
        <v>0</v>
      </c>
      <c r="O245" s="275"/>
      <c r="P245" s="275"/>
      <c r="Q245" s="275"/>
      <c r="R245" s="275"/>
      <c r="S245" s="275"/>
      <c r="T245" s="275"/>
      <c r="U245" s="275"/>
      <c r="V245" s="275"/>
      <c r="W245" s="275"/>
      <c r="X245" s="276"/>
    </row>
    <row r="246" spans="1:24" ht="5.45" customHeight="1" thickTop="1" x14ac:dyDescent="0.2"/>
    <row r="247" spans="1:24" ht="16.149999999999999" customHeight="1" thickBot="1" x14ac:dyDescent="0.25">
      <c r="A247" s="23">
        <v>2</v>
      </c>
      <c r="C247" s="280" t="s">
        <v>9</v>
      </c>
      <c r="D247" s="280"/>
      <c r="E247" s="280"/>
      <c r="F247" s="280"/>
      <c r="G247" s="280"/>
      <c r="H247" s="280"/>
      <c r="I247" s="280"/>
      <c r="P247" s="280" t="s">
        <v>9</v>
      </c>
      <c r="Q247" s="280"/>
      <c r="R247" s="280"/>
      <c r="S247" s="280"/>
      <c r="T247" s="280"/>
      <c r="U247" s="280"/>
      <c r="V247" s="280"/>
    </row>
    <row r="248" spans="1:24" ht="30" customHeight="1" thickTop="1" thickBot="1" x14ac:dyDescent="0.25">
      <c r="C248" s="281"/>
      <c r="D248" s="282"/>
      <c r="E248" s="282"/>
      <c r="F248" s="282"/>
      <c r="G248" s="282"/>
      <c r="H248" s="282"/>
      <c r="I248" s="283"/>
      <c r="P248" s="281"/>
      <c r="Q248" s="282"/>
      <c r="R248" s="282"/>
      <c r="S248" s="282"/>
      <c r="T248" s="282"/>
      <c r="U248" s="282"/>
      <c r="V248" s="283"/>
    </row>
    <row r="249" spans="1:24" ht="19.149999999999999" customHeight="1" thickTop="1" x14ac:dyDescent="0.2">
      <c r="A249" s="287" t="s">
        <v>10</v>
      </c>
      <c r="B249" s="287"/>
      <c r="C249" s="287"/>
      <c r="D249" s="287"/>
      <c r="E249" s="287"/>
      <c r="F249" s="287"/>
      <c r="G249" s="287"/>
      <c r="H249" s="287"/>
      <c r="I249" s="287"/>
      <c r="J249" s="287"/>
      <c r="K249" s="287"/>
      <c r="N249" s="287" t="s">
        <v>10</v>
      </c>
      <c r="O249" s="287"/>
      <c r="P249" s="287"/>
      <c r="Q249" s="287"/>
      <c r="R249" s="287"/>
      <c r="S249" s="287"/>
      <c r="T249" s="287"/>
      <c r="U249" s="287"/>
      <c r="V249" s="287"/>
      <c r="W249" s="287"/>
      <c r="X249" s="287"/>
    </row>
    <row r="250" spans="1:24" ht="4.1500000000000004" customHeight="1" thickBot="1" x14ac:dyDescent="0.25"/>
    <row r="251" spans="1:24" ht="28.15" customHeight="1" thickTop="1" thickBot="1" x14ac:dyDescent="0.25">
      <c r="A251" s="281"/>
      <c r="B251" s="282"/>
      <c r="C251" s="282"/>
      <c r="D251" s="282"/>
      <c r="E251" s="282"/>
      <c r="F251" s="282"/>
      <c r="G251" s="282"/>
      <c r="H251" s="282"/>
      <c r="I251" s="282"/>
      <c r="J251" s="282"/>
      <c r="K251" s="283"/>
      <c r="L251" s="285">
        <v>11</v>
      </c>
      <c r="M251" s="286"/>
      <c r="N251" s="281"/>
      <c r="O251" s="282"/>
      <c r="P251" s="282"/>
      <c r="Q251" s="282"/>
      <c r="R251" s="282"/>
      <c r="S251" s="282"/>
      <c r="T251" s="282"/>
      <c r="U251" s="282"/>
      <c r="V251" s="282"/>
      <c r="W251" s="282"/>
      <c r="X251" s="283"/>
    </row>
    <row r="252" spans="1:24" ht="5.45" customHeight="1" thickTop="1" x14ac:dyDescent="0.2"/>
    <row r="253" spans="1:24" ht="20.45" customHeight="1" thickBot="1" x14ac:dyDescent="0.25">
      <c r="A253" s="244" t="s">
        <v>11</v>
      </c>
      <c r="B253" s="244"/>
      <c r="C253" s="244"/>
      <c r="D253" s="244"/>
      <c r="E253" s="244"/>
      <c r="F253" s="244"/>
      <c r="G253" s="244"/>
      <c r="H253" s="244"/>
      <c r="I253" s="244"/>
      <c r="J253" s="244"/>
      <c r="K253" s="244"/>
      <c r="L253" s="244"/>
      <c r="M253" s="284"/>
      <c r="N253" s="284"/>
      <c r="O253" s="284"/>
      <c r="P253" s="284"/>
      <c r="Q253" s="284"/>
      <c r="R253" s="284"/>
      <c r="S253" s="284"/>
      <c r="T253" s="284"/>
      <c r="U253" s="284"/>
      <c r="V253" s="284"/>
      <c r="W253" s="284"/>
      <c r="X253" s="284"/>
    </row>
    <row r="254" spans="1:24" ht="18" x14ac:dyDescent="0.2">
      <c r="A254" s="251" t="str">
        <f>TEAMS!$D$1</f>
        <v>CLUB NAME</v>
      </c>
      <c r="B254" s="251"/>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row>
    <row r="255" spans="1:24" ht="6" customHeight="1" x14ac:dyDescent="0.2"/>
    <row r="256" spans="1:24" ht="15.75" x14ac:dyDescent="0.2">
      <c r="A256" s="252" t="str">
        <f>TEAMS!$D$3</f>
        <v>Tuesday Mens Mufti.</v>
      </c>
      <c r="B256" s="252"/>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row>
    <row r="257" spans="1:24" ht="6" customHeight="1" x14ac:dyDescent="0.2"/>
    <row r="258" spans="1:24" ht="15.75" x14ac:dyDescent="0.25">
      <c r="C258" s="253" t="s">
        <v>2</v>
      </c>
      <c r="D258" s="253"/>
      <c r="E258" s="253"/>
      <c r="F258" s="253"/>
      <c r="G258" s="253"/>
      <c r="H258" s="3"/>
      <c r="I258" s="253" t="s">
        <v>1</v>
      </c>
      <c r="J258" s="253"/>
      <c r="K258" s="253"/>
      <c r="L258" s="253"/>
      <c r="M258" s="253"/>
      <c r="N258" s="253"/>
      <c r="O258" s="253"/>
      <c r="P258" s="253"/>
      <c r="Q258" s="253"/>
      <c r="R258" s="253"/>
      <c r="S258" s="253"/>
      <c r="T258" s="253"/>
      <c r="U258" s="253"/>
      <c r="V258" s="253"/>
      <c r="W258" s="253"/>
      <c r="X258" s="253"/>
    </row>
    <row r="259" spans="1:24" ht="3" customHeight="1" x14ac:dyDescent="0.2"/>
    <row r="260" spans="1:24" ht="21.6" customHeight="1" thickBot="1" x14ac:dyDescent="0.25">
      <c r="C260" s="254">
        <f>TEAMS!$G$13</f>
        <v>0</v>
      </c>
      <c r="D260" s="255"/>
      <c r="E260" s="255"/>
      <c r="F260" s="255"/>
      <c r="G260" s="256"/>
      <c r="I260" s="257">
        <f>TEAMS!$D$2</f>
        <v>40609</v>
      </c>
      <c r="J260" s="258"/>
      <c r="K260" s="258"/>
      <c r="L260" s="258"/>
      <c r="M260" s="258"/>
      <c r="N260" s="258"/>
      <c r="O260" s="258"/>
      <c r="P260" s="258"/>
      <c r="Q260" s="258"/>
      <c r="R260" s="258"/>
      <c r="S260" s="258"/>
      <c r="T260" s="258"/>
      <c r="U260" s="258"/>
      <c r="V260" s="258"/>
      <c r="W260" s="258"/>
      <c r="X260" s="259"/>
    </row>
    <row r="261" spans="1:24" ht="13.5" thickTop="1" x14ac:dyDescent="0.2"/>
    <row r="262" spans="1:24" ht="20.45" customHeight="1" thickBot="1" x14ac:dyDescent="0.25">
      <c r="A262" s="274" t="e">
        <f>TEAMS!#REF!</f>
        <v>#REF!</v>
      </c>
      <c r="B262" s="275"/>
      <c r="C262" s="275"/>
      <c r="D262" s="275"/>
      <c r="E262" s="275"/>
      <c r="F262" s="275"/>
      <c r="G262" s="275"/>
      <c r="H262" s="275"/>
      <c r="I262" s="275"/>
      <c r="J262" s="275"/>
      <c r="K262" s="276"/>
      <c r="L262" s="277" t="s">
        <v>3</v>
      </c>
      <c r="M262" s="278"/>
      <c r="N262" s="274" t="e">
        <f>TEAMS!#REF!</f>
        <v>#REF!</v>
      </c>
      <c r="O262" s="275"/>
      <c r="P262" s="275"/>
      <c r="Q262" s="275"/>
      <c r="R262" s="275"/>
      <c r="S262" s="275"/>
      <c r="T262" s="275"/>
      <c r="U262" s="275"/>
      <c r="V262" s="275"/>
      <c r="W262" s="275"/>
      <c r="X262" s="276"/>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74" t="e">
        <f>TEAMS!#REF!</f>
        <v>#REF!</v>
      </c>
      <c r="B264" s="275"/>
      <c r="C264" s="275"/>
      <c r="D264" s="275"/>
      <c r="E264" s="275"/>
      <c r="F264" s="275"/>
      <c r="G264" s="275"/>
      <c r="H264" s="275"/>
      <c r="I264" s="275"/>
      <c r="J264" s="275"/>
      <c r="K264" s="276"/>
      <c r="L264" s="277" t="s">
        <v>4</v>
      </c>
      <c r="M264" s="278"/>
      <c r="N264" s="274" t="e">
        <f>TEAMS!#REF!</f>
        <v>#REF!</v>
      </c>
      <c r="O264" s="275"/>
      <c r="P264" s="275"/>
      <c r="Q264" s="275"/>
      <c r="R264" s="275"/>
      <c r="S264" s="275"/>
      <c r="T264" s="275"/>
      <c r="U264" s="275"/>
      <c r="V264" s="275"/>
      <c r="W264" s="275"/>
      <c r="X264" s="276"/>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74" t="e">
        <f>TEAMS!#REF!</f>
        <v>#REF!</v>
      </c>
      <c r="B266" s="275"/>
      <c r="C266" s="275"/>
      <c r="D266" s="275"/>
      <c r="E266" s="275"/>
      <c r="F266" s="275"/>
      <c r="G266" s="275"/>
      <c r="H266" s="275"/>
      <c r="I266" s="275"/>
      <c r="J266" s="275"/>
      <c r="K266" s="276"/>
      <c r="L266" s="277" t="s">
        <v>5</v>
      </c>
      <c r="M266" s="278"/>
      <c r="N266" s="274" t="e">
        <f>TEAMS!#REF!</f>
        <v>#REF!</v>
      </c>
      <c r="O266" s="275"/>
      <c r="P266" s="275"/>
      <c r="Q266" s="275"/>
      <c r="R266" s="275"/>
      <c r="S266" s="275"/>
      <c r="T266" s="275"/>
      <c r="U266" s="275"/>
      <c r="V266" s="275"/>
      <c r="W266" s="275"/>
      <c r="X266" s="276"/>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74">
        <f>TEAMS!$H$14</f>
        <v>0</v>
      </c>
      <c r="B268" s="275"/>
      <c r="C268" s="275"/>
      <c r="D268" s="275"/>
      <c r="E268" s="275"/>
      <c r="F268" s="275"/>
      <c r="G268" s="275"/>
      <c r="H268" s="275"/>
      <c r="I268" s="275"/>
      <c r="J268" s="275"/>
      <c r="K268" s="276"/>
      <c r="L268" s="277" t="s">
        <v>6</v>
      </c>
      <c r="M268" s="279"/>
      <c r="N268" s="274">
        <f>TEAMS!$F$14</f>
        <v>0</v>
      </c>
      <c r="O268" s="275"/>
      <c r="P268" s="275"/>
      <c r="Q268" s="275"/>
      <c r="R268" s="275"/>
      <c r="S268" s="275"/>
      <c r="T268" s="275"/>
      <c r="U268" s="275"/>
      <c r="V268" s="275"/>
      <c r="W268" s="275"/>
      <c r="X268" s="276"/>
    </row>
    <row r="269" spans="1:24" ht="5.45" customHeight="1" thickTop="1" x14ac:dyDescent="0.2"/>
    <row r="270" spans="1:24" ht="16.149999999999999" customHeight="1" thickBot="1" x14ac:dyDescent="0.25">
      <c r="A270" s="23">
        <v>2</v>
      </c>
      <c r="C270" s="280" t="s">
        <v>9</v>
      </c>
      <c r="D270" s="280"/>
      <c r="E270" s="280"/>
      <c r="F270" s="280"/>
      <c r="G270" s="280"/>
      <c r="H270" s="280"/>
      <c r="I270" s="280"/>
      <c r="P270" s="280" t="s">
        <v>9</v>
      </c>
      <c r="Q270" s="280"/>
      <c r="R270" s="280"/>
      <c r="S270" s="280"/>
      <c r="T270" s="280"/>
      <c r="U270" s="280"/>
      <c r="V270" s="280"/>
    </row>
    <row r="271" spans="1:24" ht="30" customHeight="1" thickTop="1" thickBot="1" x14ac:dyDescent="0.25">
      <c r="C271" s="281"/>
      <c r="D271" s="282"/>
      <c r="E271" s="282"/>
      <c r="F271" s="282"/>
      <c r="G271" s="282"/>
      <c r="H271" s="282"/>
      <c r="I271" s="283"/>
      <c r="P271" s="281"/>
      <c r="Q271" s="282"/>
      <c r="R271" s="282"/>
      <c r="S271" s="282"/>
      <c r="T271" s="282"/>
      <c r="U271" s="282"/>
      <c r="V271" s="283"/>
    </row>
    <row r="272" spans="1:24" ht="19.149999999999999" customHeight="1" thickTop="1" x14ac:dyDescent="0.2">
      <c r="A272" s="287" t="s">
        <v>10</v>
      </c>
      <c r="B272" s="287"/>
      <c r="C272" s="287"/>
      <c r="D272" s="287"/>
      <c r="E272" s="287"/>
      <c r="F272" s="287"/>
      <c r="G272" s="287"/>
      <c r="H272" s="287"/>
      <c r="I272" s="287"/>
      <c r="J272" s="287"/>
      <c r="K272" s="287"/>
      <c r="N272" s="287" t="s">
        <v>10</v>
      </c>
      <c r="O272" s="287"/>
      <c r="P272" s="287"/>
      <c r="Q272" s="287"/>
      <c r="R272" s="287"/>
      <c r="S272" s="287"/>
      <c r="T272" s="287"/>
      <c r="U272" s="287"/>
      <c r="V272" s="287"/>
      <c r="W272" s="287"/>
      <c r="X272" s="287"/>
    </row>
    <row r="273" spans="1:24" ht="4.1500000000000004" customHeight="1" thickBot="1" x14ac:dyDescent="0.25"/>
    <row r="274" spans="1:24" ht="28.15" customHeight="1" thickTop="1" thickBot="1" x14ac:dyDescent="0.25">
      <c r="A274" s="281"/>
      <c r="B274" s="282"/>
      <c r="C274" s="282"/>
      <c r="D274" s="282"/>
      <c r="E274" s="282"/>
      <c r="F274" s="282"/>
      <c r="G274" s="282"/>
      <c r="H274" s="282"/>
      <c r="I274" s="282"/>
      <c r="J274" s="282"/>
      <c r="K274" s="283"/>
      <c r="L274" s="285">
        <v>12</v>
      </c>
      <c r="M274" s="286"/>
      <c r="N274" s="281"/>
      <c r="O274" s="282"/>
      <c r="P274" s="282"/>
      <c r="Q274" s="282"/>
      <c r="R274" s="282"/>
      <c r="S274" s="282"/>
      <c r="T274" s="282"/>
      <c r="U274" s="282"/>
      <c r="V274" s="282"/>
      <c r="W274" s="282"/>
      <c r="X274" s="283"/>
    </row>
    <row r="275" spans="1:24" ht="5.45" customHeight="1" thickTop="1" x14ac:dyDescent="0.2"/>
    <row r="276" spans="1:24" ht="20.45" customHeight="1" thickBot="1" x14ac:dyDescent="0.25">
      <c r="A276" s="244" t="s">
        <v>11</v>
      </c>
      <c r="B276" s="244"/>
      <c r="C276" s="244"/>
      <c r="D276" s="244"/>
      <c r="E276" s="244"/>
      <c r="F276" s="244"/>
      <c r="G276" s="244"/>
      <c r="H276" s="244"/>
      <c r="I276" s="244"/>
      <c r="J276" s="244"/>
      <c r="K276" s="244"/>
      <c r="L276" s="244"/>
      <c r="M276" s="284"/>
      <c r="N276" s="284"/>
      <c r="O276" s="284"/>
      <c r="P276" s="284"/>
      <c r="Q276" s="284"/>
      <c r="R276" s="284"/>
      <c r="S276" s="284"/>
      <c r="T276" s="284"/>
      <c r="U276" s="284"/>
      <c r="V276" s="284"/>
      <c r="W276" s="284"/>
      <c r="X276" s="284"/>
    </row>
    <row r="277" spans="1:24" ht="18" x14ac:dyDescent="0.2">
      <c r="A277" s="251" t="str">
        <f>TEAMS!$D$1</f>
        <v>CLUB NAME</v>
      </c>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row>
    <row r="278" spans="1:24" ht="6" customHeight="1" x14ac:dyDescent="0.2"/>
    <row r="279" spans="1:24" ht="15.75" x14ac:dyDescent="0.2">
      <c r="A279" s="252" t="str">
        <f>TEAMS!$D$3</f>
        <v>Tuesday Mens Mufti.</v>
      </c>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row>
    <row r="280" spans="1:24" ht="6" customHeight="1" x14ac:dyDescent="0.2"/>
    <row r="281" spans="1:24" ht="15.75" x14ac:dyDescent="0.25">
      <c r="C281" s="253" t="s">
        <v>2</v>
      </c>
      <c r="D281" s="253"/>
      <c r="E281" s="253"/>
      <c r="F281" s="253"/>
      <c r="G281" s="253"/>
      <c r="H281" s="3"/>
      <c r="I281" s="253" t="s">
        <v>1</v>
      </c>
      <c r="J281" s="253"/>
      <c r="K281" s="253"/>
      <c r="L281" s="253"/>
      <c r="M281" s="253"/>
      <c r="N281" s="253"/>
      <c r="O281" s="253"/>
      <c r="P281" s="253"/>
      <c r="Q281" s="253"/>
      <c r="R281" s="253"/>
      <c r="S281" s="253"/>
      <c r="T281" s="253"/>
      <c r="U281" s="253"/>
      <c r="V281" s="253"/>
      <c r="W281" s="253"/>
      <c r="X281" s="253"/>
    </row>
    <row r="282" spans="1:24" ht="3" customHeight="1" x14ac:dyDescent="0.2"/>
    <row r="283" spans="1:24" ht="21.6" customHeight="1" thickBot="1" x14ac:dyDescent="0.25">
      <c r="C283" s="254">
        <f>TEAMS!$G$15</f>
        <v>0</v>
      </c>
      <c r="D283" s="255"/>
      <c r="E283" s="255"/>
      <c r="F283" s="255"/>
      <c r="G283" s="256"/>
      <c r="I283" s="257">
        <f>TEAMS!$D$2</f>
        <v>40609</v>
      </c>
      <c r="J283" s="258"/>
      <c r="K283" s="258"/>
      <c r="L283" s="258"/>
      <c r="M283" s="258"/>
      <c r="N283" s="258"/>
      <c r="O283" s="258"/>
      <c r="P283" s="258"/>
      <c r="Q283" s="258"/>
      <c r="R283" s="258"/>
      <c r="S283" s="258"/>
      <c r="T283" s="258"/>
      <c r="U283" s="258"/>
      <c r="V283" s="258"/>
      <c r="W283" s="258"/>
      <c r="X283" s="259"/>
    </row>
    <row r="284" spans="1:24" ht="13.5" thickTop="1" x14ac:dyDescent="0.2"/>
    <row r="285" spans="1:24" ht="20.45" customHeight="1" thickBot="1" x14ac:dyDescent="0.25">
      <c r="A285" s="274" t="e">
        <f>TEAMS!#REF!</f>
        <v>#REF!</v>
      </c>
      <c r="B285" s="275"/>
      <c r="C285" s="275"/>
      <c r="D285" s="275"/>
      <c r="E285" s="275"/>
      <c r="F285" s="275"/>
      <c r="G285" s="275"/>
      <c r="H285" s="275"/>
      <c r="I285" s="275"/>
      <c r="J285" s="275"/>
      <c r="K285" s="276"/>
      <c r="L285" s="277" t="s">
        <v>3</v>
      </c>
      <c r="M285" s="278"/>
      <c r="N285" s="274" t="e">
        <f>TEAMS!#REF!</f>
        <v>#REF!</v>
      </c>
      <c r="O285" s="275"/>
      <c r="P285" s="275"/>
      <c r="Q285" s="275"/>
      <c r="R285" s="275"/>
      <c r="S285" s="275"/>
      <c r="T285" s="275"/>
      <c r="U285" s="275"/>
      <c r="V285" s="275"/>
      <c r="W285" s="275"/>
      <c r="X285" s="276"/>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74" t="e">
        <f>TEAMS!#REF!</f>
        <v>#REF!</v>
      </c>
      <c r="B287" s="275"/>
      <c r="C287" s="275"/>
      <c r="D287" s="275"/>
      <c r="E287" s="275"/>
      <c r="F287" s="275"/>
      <c r="G287" s="275"/>
      <c r="H287" s="275"/>
      <c r="I287" s="275"/>
      <c r="J287" s="275"/>
      <c r="K287" s="276"/>
      <c r="L287" s="277" t="s">
        <v>4</v>
      </c>
      <c r="M287" s="278"/>
      <c r="N287" s="274" t="e">
        <f>TEAMS!#REF!</f>
        <v>#REF!</v>
      </c>
      <c r="O287" s="275"/>
      <c r="P287" s="275"/>
      <c r="Q287" s="275"/>
      <c r="R287" s="275"/>
      <c r="S287" s="275"/>
      <c r="T287" s="275"/>
      <c r="U287" s="275"/>
      <c r="V287" s="275"/>
      <c r="W287" s="275"/>
      <c r="X287" s="276"/>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74" t="e">
        <f>TEAMS!#REF!</f>
        <v>#REF!</v>
      </c>
      <c r="B289" s="275"/>
      <c r="C289" s="275"/>
      <c r="D289" s="275"/>
      <c r="E289" s="275"/>
      <c r="F289" s="275"/>
      <c r="G289" s="275"/>
      <c r="H289" s="275"/>
      <c r="I289" s="275"/>
      <c r="J289" s="275"/>
      <c r="K289" s="276"/>
      <c r="L289" s="277" t="s">
        <v>5</v>
      </c>
      <c r="M289" s="278"/>
      <c r="N289" s="274" t="e">
        <f>TEAMS!#REF!</f>
        <v>#REF!</v>
      </c>
      <c r="O289" s="275"/>
      <c r="P289" s="275"/>
      <c r="Q289" s="275"/>
      <c r="R289" s="275"/>
      <c r="S289" s="275"/>
      <c r="T289" s="275"/>
      <c r="U289" s="275"/>
      <c r="V289" s="275"/>
      <c r="W289" s="275"/>
      <c r="X289" s="276"/>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74">
        <f>TEAMS!$H$16</f>
        <v>0</v>
      </c>
      <c r="B291" s="275"/>
      <c r="C291" s="275"/>
      <c r="D291" s="275"/>
      <c r="E291" s="275"/>
      <c r="F291" s="275"/>
      <c r="G291" s="275"/>
      <c r="H291" s="275"/>
      <c r="I291" s="275"/>
      <c r="J291" s="275"/>
      <c r="K291" s="276"/>
      <c r="L291" s="277" t="s">
        <v>6</v>
      </c>
      <c r="M291" s="279"/>
      <c r="N291" s="274">
        <f>TEAMS!$F$16</f>
        <v>0</v>
      </c>
      <c r="O291" s="275"/>
      <c r="P291" s="275"/>
      <c r="Q291" s="275"/>
      <c r="R291" s="275"/>
      <c r="S291" s="275"/>
      <c r="T291" s="275"/>
      <c r="U291" s="275"/>
      <c r="V291" s="275"/>
      <c r="W291" s="275"/>
      <c r="X291" s="276"/>
    </row>
    <row r="292" spans="1:24" ht="5.45" customHeight="1" thickTop="1" x14ac:dyDescent="0.2"/>
    <row r="293" spans="1:24" ht="16.149999999999999" customHeight="1" thickBot="1" x14ac:dyDescent="0.25">
      <c r="A293" s="23">
        <v>2</v>
      </c>
      <c r="C293" s="280" t="s">
        <v>9</v>
      </c>
      <c r="D293" s="280"/>
      <c r="E293" s="280"/>
      <c r="F293" s="280"/>
      <c r="G293" s="280"/>
      <c r="H293" s="280"/>
      <c r="I293" s="280"/>
      <c r="P293" s="280" t="s">
        <v>9</v>
      </c>
      <c r="Q293" s="280"/>
      <c r="R293" s="280"/>
      <c r="S293" s="280"/>
      <c r="T293" s="280"/>
      <c r="U293" s="280"/>
      <c r="V293" s="280"/>
    </row>
    <row r="294" spans="1:24" ht="30" customHeight="1" thickTop="1" thickBot="1" x14ac:dyDescent="0.25">
      <c r="C294" s="281"/>
      <c r="D294" s="282"/>
      <c r="E294" s="282"/>
      <c r="F294" s="282"/>
      <c r="G294" s="282"/>
      <c r="H294" s="282"/>
      <c r="I294" s="283"/>
      <c r="P294" s="281"/>
      <c r="Q294" s="282"/>
      <c r="R294" s="282"/>
      <c r="S294" s="282"/>
      <c r="T294" s="282"/>
      <c r="U294" s="282"/>
      <c r="V294" s="283"/>
    </row>
    <row r="295" spans="1:24" ht="19.149999999999999" customHeight="1" thickTop="1" x14ac:dyDescent="0.2">
      <c r="A295" s="287" t="s">
        <v>10</v>
      </c>
      <c r="B295" s="287"/>
      <c r="C295" s="287"/>
      <c r="D295" s="287"/>
      <c r="E295" s="287"/>
      <c r="F295" s="287"/>
      <c r="G295" s="287"/>
      <c r="H295" s="287"/>
      <c r="I295" s="287"/>
      <c r="J295" s="287"/>
      <c r="K295" s="287"/>
      <c r="N295" s="287" t="s">
        <v>10</v>
      </c>
      <c r="O295" s="287"/>
      <c r="P295" s="287"/>
      <c r="Q295" s="287"/>
      <c r="R295" s="287"/>
      <c r="S295" s="287"/>
      <c r="T295" s="287"/>
      <c r="U295" s="287"/>
      <c r="V295" s="287"/>
      <c r="W295" s="287"/>
      <c r="X295" s="287"/>
    </row>
    <row r="296" spans="1:24" ht="4.1500000000000004" customHeight="1" thickBot="1" x14ac:dyDescent="0.25"/>
    <row r="297" spans="1:24" ht="28.15" customHeight="1" thickTop="1" thickBot="1" x14ac:dyDescent="0.25">
      <c r="A297" s="281"/>
      <c r="B297" s="282"/>
      <c r="C297" s="282"/>
      <c r="D297" s="282"/>
      <c r="E297" s="282"/>
      <c r="F297" s="282"/>
      <c r="G297" s="282"/>
      <c r="H297" s="282"/>
      <c r="I297" s="282"/>
      <c r="J297" s="282"/>
      <c r="K297" s="283"/>
      <c r="L297" s="285">
        <v>13</v>
      </c>
      <c r="M297" s="286"/>
      <c r="N297" s="281"/>
      <c r="O297" s="282"/>
      <c r="P297" s="282"/>
      <c r="Q297" s="282"/>
      <c r="R297" s="282"/>
      <c r="S297" s="282"/>
      <c r="T297" s="282"/>
      <c r="U297" s="282"/>
      <c r="V297" s="282"/>
      <c r="W297" s="282"/>
      <c r="X297" s="283"/>
    </row>
    <row r="298" spans="1:24" ht="5.45" customHeight="1" thickTop="1" x14ac:dyDescent="0.2"/>
    <row r="299" spans="1:24" ht="20.45" customHeight="1" thickBot="1" x14ac:dyDescent="0.25">
      <c r="A299" s="244" t="s">
        <v>11</v>
      </c>
      <c r="B299" s="244"/>
      <c r="C299" s="244"/>
      <c r="D299" s="244"/>
      <c r="E299" s="244"/>
      <c r="F299" s="244"/>
      <c r="G299" s="244"/>
      <c r="H299" s="244"/>
      <c r="I299" s="244"/>
      <c r="J299" s="244"/>
      <c r="K299" s="244"/>
      <c r="L299" s="244"/>
      <c r="M299" s="284"/>
      <c r="N299" s="284"/>
      <c r="O299" s="284"/>
      <c r="P299" s="284"/>
      <c r="Q299" s="284"/>
      <c r="R299" s="284"/>
      <c r="S299" s="284"/>
      <c r="T299" s="284"/>
      <c r="U299" s="284"/>
      <c r="V299" s="284"/>
      <c r="W299" s="284"/>
      <c r="X299" s="284"/>
    </row>
    <row r="300" spans="1:24" ht="18" x14ac:dyDescent="0.2">
      <c r="A300" s="251" t="str">
        <f>TEAMS!$D$1</f>
        <v>CLUB NAME</v>
      </c>
      <c r="B300" s="251"/>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row>
    <row r="301" spans="1:24" ht="6" customHeight="1" x14ac:dyDescent="0.2"/>
    <row r="302" spans="1:24" ht="15.75" x14ac:dyDescent="0.2">
      <c r="A302" s="252" t="str">
        <f>TEAMS!$D$3</f>
        <v>Tuesday Mens Mufti.</v>
      </c>
      <c r="B302" s="252"/>
      <c r="C302" s="252"/>
      <c r="D302" s="252"/>
      <c r="E302" s="252"/>
      <c r="F302" s="252"/>
      <c r="G302" s="252"/>
      <c r="H302" s="252"/>
      <c r="I302" s="252"/>
      <c r="J302" s="252"/>
      <c r="K302" s="252"/>
      <c r="L302" s="252"/>
      <c r="M302" s="252"/>
      <c r="N302" s="252"/>
      <c r="O302" s="252"/>
      <c r="P302" s="252"/>
      <c r="Q302" s="252"/>
      <c r="R302" s="252"/>
      <c r="S302" s="252"/>
      <c r="T302" s="252"/>
      <c r="U302" s="252"/>
      <c r="V302" s="252"/>
      <c r="W302" s="252"/>
      <c r="X302" s="252"/>
    </row>
    <row r="303" spans="1:24" ht="6" customHeight="1" x14ac:dyDescent="0.2"/>
    <row r="304" spans="1:24" ht="15.75" x14ac:dyDescent="0.25">
      <c r="C304" s="253" t="s">
        <v>2</v>
      </c>
      <c r="D304" s="253"/>
      <c r="E304" s="253"/>
      <c r="F304" s="253"/>
      <c r="G304" s="253"/>
      <c r="H304" s="3"/>
      <c r="I304" s="253" t="s">
        <v>1</v>
      </c>
      <c r="J304" s="253"/>
      <c r="K304" s="253"/>
      <c r="L304" s="253"/>
      <c r="M304" s="253"/>
      <c r="N304" s="253"/>
      <c r="O304" s="253"/>
      <c r="P304" s="253"/>
      <c r="Q304" s="253"/>
      <c r="R304" s="253"/>
      <c r="S304" s="253"/>
      <c r="T304" s="253"/>
      <c r="U304" s="253"/>
      <c r="V304" s="253"/>
      <c r="W304" s="253"/>
      <c r="X304" s="253"/>
    </row>
    <row r="305" spans="1:24" ht="3" customHeight="1" x14ac:dyDescent="0.2"/>
    <row r="306" spans="1:24" ht="21.6" customHeight="1" thickBot="1" x14ac:dyDescent="0.25">
      <c r="C306" s="254">
        <f>TEAMS!$G$17</f>
        <v>0</v>
      </c>
      <c r="D306" s="255"/>
      <c r="E306" s="255"/>
      <c r="F306" s="255"/>
      <c r="G306" s="256"/>
      <c r="I306" s="257">
        <f>TEAMS!$D$2</f>
        <v>40609</v>
      </c>
      <c r="J306" s="258"/>
      <c r="K306" s="258"/>
      <c r="L306" s="258"/>
      <c r="M306" s="258"/>
      <c r="N306" s="258"/>
      <c r="O306" s="258"/>
      <c r="P306" s="258"/>
      <c r="Q306" s="258"/>
      <c r="R306" s="258"/>
      <c r="S306" s="258"/>
      <c r="T306" s="258"/>
      <c r="U306" s="258"/>
      <c r="V306" s="258"/>
      <c r="W306" s="258"/>
      <c r="X306" s="259"/>
    </row>
    <row r="307" spans="1:24" ht="13.5" thickTop="1" x14ac:dyDescent="0.2"/>
    <row r="308" spans="1:24" ht="20.45" customHeight="1" thickBot="1" x14ac:dyDescent="0.25">
      <c r="A308" s="274" t="e">
        <f>TEAMS!#REF!</f>
        <v>#REF!</v>
      </c>
      <c r="B308" s="275"/>
      <c r="C308" s="275"/>
      <c r="D308" s="275"/>
      <c r="E308" s="275"/>
      <c r="F308" s="275"/>
      <c r="G308" s="275"/>
      <c r="H308" s="275"/>
      <c r="I308" s="275"/>
      <c r="J308" s="275"/>
      <c r="K308" s="276"/>
      <c r="L308" s="277" t="s">
        <v>3</v>
      </c>
      <c r="M308" s="278"/>
      <c r="N308" s="274" t="e">
        <f>TEAMS!#REF!</f>
        <v>#REF!</v>
      </c>
      <c r="O308" s="275"/>
      <c r="P308" s="275"/>
      <c r="Q308" s="275"/>
      <c r="R308" s="275"/>
      <c r="S308" s="275"/>
      <c r="T308" s="275"/>
      <c r="U308" s="275"/>
      <c r="V308" s="275"/>
      <c r="W308" s="275"/>
      <c r="X308" s="276"/>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74" t="e">
        <f>TEAMS!#REF!</f>
        <v>#REF!</v>
      </c>
      <c r="B310" s="275"/>
      <c r="C310" s="275"/>
      <c r="D310" s="275"/>
      <c r="E310" s="275"/>
      <c r="F310" s="275"/>
      <c r="G310" s="275"/>
      <c r="H310" s="275"/>
      <c r="I310" s="275"/>
      <c r="J310" s="275"/>
      <c r="K310" s="276"/>
      <c r="L310" s="277" t="s">
        <v>4</v>
      </c>
      <c r="M310" s="278"/>
      <c r="N310" s="274" t="e">
        <f>TEAMS!#REF!</f>
        <v>#REF!</v>
      </c>
      <c r="O310" s="275"/>
      <c r="P310" s="275"/>
      <c r="Q310" s="275"/>
      <c r="R310" s="275"/>
      <c r="S310" s="275"/>
      <c r="T310" s="275"/>
      <c r="U310" s="275"/>
      <c r="V310" s="275"/>
      <c r="W310" s="275"/>
      <c r="X310" s="276"/>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74" t="e">
        <f>TEAMS!#REF!</f>
        <v>#REF!</v>
      </c>
      <c r="B312" s="275"/>
      <c r="C312" s="275"/>
      <c r="D312" s="275"/>
      <c r="E312" s="275"/>
      <c r="F312" s="275"/>
      <c r="G312" s="275"/>
      <c r="H312" s="275"/>
      <c r="I312" s="275"/>
      <c r="J312" s="275"/>
      <c r="K312" s="276"/>
      <c r="L312" s="277" t="s">
        <v>5</v>
      </c>
      <c r="M312" s="278"/>
      <c r="N312" s="274" t="e">
        <f>TEAMS!#REF!</f>
        <v>#REF!</v>
      </c>
      <c r="O312" s="275"/>
      <c r="P312" s="275"/>
      <c r="Q312" s="275"/>
      <c r="R312" s="275"/>
      <c r="S312" s="275"/>
      <c r="T312" s="275"/>
      <c r="U312" s="275"/>
      <c r="V312" s="275"/>
      <c r="W312" s="275"/>
      <c r="X312" s="276"/>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74">
        <f>TEAMS!$H$18</f>
        <v>0</v>
      </c>
      <c r="B314" s="275"/>
      <c r="C314" s="275"/>
      <c r="D314" s="275"/>
      <c r="E314" s="275"/>
      <c r="F314" s="275"/>
      <c r="G314" s="275"/>
      <c r="H314" s="275"/>
      <c r="I314" s="275"/>
      <c r="J314" s="275"/>
      <c r="K314" s="276"/>
      <c r="L314" s="277" t="s">
        <v>6</v>
      </c>
      <c r="M314" s="279"/>
      <c r="N314" s="274">
        <f>TEAMS!$F$18</f>
        <v>0</v>
      </c>
      <c r="O314" s="275"/>
      <c r="P314" s="275"/>
      <c r="Q314" s="275"/>
      <c r="R314" s="275"/>
      <c r="S314" s="275"/>
      <c r="T314" s="275"/>
      <c r="U314" s="275"/>
      <c r="V314" s="275"/>
      <c r="W314" s="275"/>
      <c r="X314" s="276"/>
    </row>
    <row r="315" spans="1:24" ht="5.45" customHeight="1" thickTop="1" x14ac:dyDescent="0.2"/>
    <row r="316" spans="1:24" ht="16.149999999999999" customHeight="1" thickBot="1" x14ac:dyDescent="0.25">
      <c r="A316" s="23">
        <v>2</v>
      </c>
      <c r="C316" s="280" t="s">
        <v>9</v>
      </c>
      <c r="D316" s="280"/>
      <c r="E316" s="280"/>
      <c r="F316" s="280"/>
      <c r="G316" s="280"/>
      <c r="H316" s="280"/>
      <c r="I316" s="280"/>
      <c r="P316" s="280" t="s">
        <v>9</v>
      </c>
      <c r="Q316" s="280"/>
      <c r="R316" s="280"/>
      <c r="S316" s="280"/>
      <c r="T316" s="280"/>
      <c r="U316" s="280"/>
      <c r="V316" s="280"/>
    </row>
    <row r="317" spans="1:24" ht="30" customHeight="1" thickTop="1" thickBot="1" x14ac:dyDescent="0.25">
      <c r="C317" s="281"/>
      <c r="D317" s="282"/>
      <c r="E317" s="282"/>
      <c r="F317" s="282"/>
      <c r="G317" s="282"/>
      <c r="H317" s="282"/>
      <c r="I317" s="283"/>
      <c r="P317" s="281"/>
      <c r="Q317" s="282"/>
      <c r="R317" s="282"/>
      <c r="S317" s="282"/>
      <c r="T317" s="282"/>
      <c r="U317" s="282"/>
      <c r="V317" s="283"/>
    </row>
    <row r="318" spans="1:24" ht="19.149999999999999" customHeight="1" thickTop="1" x14ac:dyDescent="0.2">
      <c r="A318" s="287" t="s">
        <v>10</v>
      </c>
      <c r="B318" s="287"/>
      <c r="C318" s="287"/>
      <c r="D318" s="287"/>
      <c r="E318" s="287"/>
      <c r="F318" s="287"/>
      <c r="G318" s="287"/>
      <c r="H318" s="287"/>
      <c r="I318" s="287"/>
      <c r="J318" s="287"/>
      <c r="K318" s="287"/>
      <c r="N318" s="287" t="s">
        <v>10</v>
      </c>
      <c r="O318" s="287"/>
      <c r="P318" s="287"/>
      <c r="Q318" s="287"/>
      <c r="R318" s="287"/>
      <c r="S318" s="287"/>
      <c r="T318" s="287"/>
      <c r="U318" s="287"/>
      <c r="V318" s="287"/>
      <c r="W318" s="287"/>
      <c r="X318" s="287"/>
    </row>
    <row r="319" spans="1:24" ht="4.1500000000000004" customHeight="1" thickBot="1" x14ac:dyDescent="0.25"/>
    <row r="320" spans="1:24" ht="28.15" customHeight="1" thickTop="1" thickBot="1" x14ac:dyDescent="0.25">
      <c r="A320" s="281"/>
      <c r="B320" s="282"/>
      <c r="C320" s="282"/>
      <c r="D320" s="282"/>
      <c r="E320" s="282"/>
      <c r="F320" s="282"/>
      <c r="G320" s="282"/>
      <c r="H320" s="282"/>
      <c r="I320" s="282"/>
      <c r="J320" s="282"/>
      <c r="K320" s="283"/>
      <c r="L320" s="285">
        <v>14</v>
      </c>
      <c r="M320" s="286"/>
      <c r="N320" s="281"/>
      <c r="O320" s="282"/>
      <c r="P320" s="282"/>
      <c r="Q320" s="282"/>
      <c r="R320" s="282"/>
      <c r="S320" s="282"/>
      <c r="T320" s="282"/>
      <c r="U320" s="282"/>
      <c r="V320" s="282"/>
      <c r="W320" s="282"/>
      <c r="X320" s="283"/>
    </row>
    <row r="321" spans="1:24" ht="5.45" customHeight="1" thickTop="1" x14ac:dyDescent="0.2"/>
    <row r="322" spans="1:24" ht="20.45" customHeight="1" thickBot="1" x14ac:dyDescent="0.25">
      <c r="A322" s="244" t="s">
        <v>11</v>
      </c>
      <c r="B322" s="244"/>
      <c r="C322" s="244"/>
      <c r="D322" s="244"/>
      <c r="E322" s="244"/>
      <c r="F322" s="244"/>
      <c r="G322" s="244"/>
      <c r="H322" s="244"/>
      <c r="I322" s="244"/>
      <c r="J322" s="244"/>
      <c r="K322" s="244"/>
      <c r="L322" s="244"/>
      <c r="M322" s="284"/>
      <c r="N322" s="284"/>
      <c r="O322" s="284"/>
      <c r="P322" s="284"/>
      <c r="Q322" s="284"/>
      <c r="R322" s="284"/>
      <c r="S322" s="284"/>
      <c r="T322" s="284"/>
      <c r="U322" s="284"/>
      <c r="V322" s="284"/>
      <c r="W322" s="284"/>
      <c r="X322" s="284"/>
    </row>
    <row r="323" spans="1:24" ht="18" x14ac:dyDescent="0.2">
      <c r="A323" s="251" t="str">
        <f>TEAMS!$D$1</f>
        <v>CLUB NAME</v>
      </c>
      <c r="B323" s="251"/>
      <c r="C323" s="251"/>
      <c r="D323" s="251"/>
      <c r="E323" s="251"/>
      <c r="F323" s="251"/>
      <c r="G323" s="251"/>
      <c r="H323" s="251"/>
      <c r="I323" s="251"/>
      <c r="J323" s="251"/>
      <c r="K323" s="251"/>
      <c r="L323" s="251"/>
      <c r="M323" s="251"/>
      <c r="N323" s="251"/>
      <c r="O323" s="251"/>
      <c r="P323" s="251"/>
      <c r="Q323" s="251"/>
      <c r="R323" s="251"/>
      <c r="S323" s="251"/>
      <c r="T323" s="251"/>
      <c r="U323" s="251"/>
      <c r="V323" s="251"/>
      <c r="W323" s="251"/>
      <c r="X323" s="251"/>
    </row>
    <row r="324" spans="1:24" ht="6" customHeight="1" x14ac:dyDescent="0.2"/>
    <row r="325" spans="1:24" ht="15.75" x14ac:dyDescent="0.2">
      <c r="A325" s="252" t="str">
        <f>TEAMS!$D$3</f>
        <v>Tuesday Mens Mufti.</v>
      </c>
      <c r="B325" s="252"/>
      <c r="C325" s="252"/>
      <c r="D325" s="252"/>
      <c r="E325" s="252"/>
      <c r="F325" s="252"/>
      <c r="G325" s="252"/>
      <c r="H325" s="252"/>
      <c r="I325" s="252"/>
      <c r="J325" s="252"/>
      <c r="K325" s="252"/>
      <c r="L325" s="252"/>
      <c r="M325" s="252"/>
      <c r="N325" s="252"/>
      <c r="O325" s="252"/>
      <c r="P325" s="252"/>
      <c r="Q325" s="252"/>
      <c r="R325" s="252"/>
      <c r="S325" s="252"/>
      <c r="T325" s="252"/>
      <c r="U325" s="252"/>
      <c r="V325" s="252"/>
      <c r="W325" s="252"/>
      <c r="X325" s="252"/>
    </row>
    <row r="326" spans="1:24" ht="6" customHeight="1" x14ac:dyDescent="0.2"/>
    <row r="327" spans="1:24" ht="15.75" x14ac:dyDescent="0.25">
      <c r="C327" s="253" t="s">
        <v>2</v>
      </c>
      <c r="D327" s="253"/>
      <c r="E327" s="253"/>
      <c r="F327" s="253"/>
      <c r="G327" s="253"/>
      <c r="H327" s="3"/>
      <c r="I327" s="253" t="s">
        <v>1</v>
      </c>
      <c r="J327" s="253"/>
      <c r="K327" s="253"/>
      <c r="L327" s="253"/>
      <c r="M327" s="253"/>
      <c r="N327" s="253"/>
      <c r="O327" s="253"/>
      <c r="P327" s="253"/>
      <c r="Q327" s="253"/>
      <c r="R327" s="253"/>
      <c r="S327" s="253"/>
      <c r="T327" s="253"/>
      <c r="U327" s="253"/>
      <c r="V327" s="253"/>
      <c r="W327" s="253"/>
      <c r="X327" s="253"/>
    </row>
    <row r="328" spans="1:24" ht="3" customHeight="1" x14ac:dyDescent="0.2"/>
    <row r="329" spans="1:24" ht="21.6" customHeight="1" thickBot="1" x14ac:dyDescent="0.25">
      <c r="C329" s="254">
        <f>TEAMS!$K$5</f>
        <v>0</v>
      </c>
      <c r="D329" s="255"/>
      <c r="E329" s="255"/>
      <c r="F329" s="255"/>
      <c r="G329" s="256"/>
      <c r="I329" s="257">
        <f>TEAMS!$D$2</f>
        <v>40609</v>
      </c>
      <c r="J329" s="258"/>
      <c r="K329" s="258"/>
      <c r="L329" s="258"/>
      <c r="M329" s="258"/>
      <c r="N329" s="258"/>
      <c r="O329" s="258"/>
      <c r="P329" s="258"/>
      <c r="Q329" s="258"/>
      <c r="R329" s="258"/>
      <c r="S329" s="258"/>
      <c r="T329" s="258"/>
      <c r="U329" s="258"/>
      <c r="V329" s="258"/>
      <c r="W329" s="258"/>
      <c r="X329" s="259"/>
    </row>
    <row r="330" spans="1:24" ht="13.5" thickTop="1" x14ac:dyDescent="0.2"/>
    <row r="331" spans="1:24" ht="20.45" customHeight="1" thickBot="1" x14ac:dyDescent="0.25">
      <c r="A331" s="274" t="e">
        <f>TEAMS!#REF!</f>
        <v>#REF!</v>
      </c>
      <c r="B331" s="275"/>
      <c r="C331" s="275"/>
      <c r="D331" s="275"/>
      <c r="E331" s="275"/>
      <c r="F331" s="275"/>
      <c r="G331" s="275"/>
      <c r="H331" s="275"/>
      <c r="I331" s="275"/>
      <c r="J331" s="275"/>
      <c r="K331" s="276"/>
      <c r="L331" s="277" t="s">
        <v>3</v>
      </c>
      <c r="M331" s="278"/>
      <c r="N331" s="274" t="e">
        <f>TEAMS!#REF!</f>
        <v>#REF!</v>
      </c>
      <c r="O331" s="275"/>
      <c r="P331" s="275"/>
      <c r="Q331" s="275"/>
      <c r="R331" s="275"/>
      <c r="S331" s="275"/>
      <c r="T331" s="275"/>
      <c r="U331" s="275"/>
      <c r="V331" s="275"/>
      <c r="W331" s="275"/>
      <c r="X331" s="276"/>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74" t="e">
        <f>TEAMS!#REF!</f>
        <v>#REF!</v>
      </c>
      <c r="B333" s="275"/>
      <c r="C333" s="275"/>
      <c r="D333" s="275"/>
      <c r="E333" s="275"/>
      <c r="F333" s="275"/>
      <c r="G333" s="275"/>
      <c r="H333" s="275"/>
      <c r="I333" s="275"/>
      <c r="J333" s="275"/>
      <c r="K333" s="276"/>
      <c r="L333" s="277" t="s">
        <v>4</v>
      </c>
      <c r="M333" s="278"/>
      <c r="N333" s="274" t="e">
        <f>TEAMS!#REF!</f>
        <v>#REF!</v>
      </c>
      <c r="O333" s="275"/>
      <c r="P333" s="275"/>
      <c r="Q333" s="275"/>
      <c r="R333" s="275"/>
      <c r="S333" s="275"/>
      <c r="T333" s="275"/>
      <c r="U333" s="275"/>
      <c r="V333" s="275"/>
      <c r="W333" s="275"/>
      <c r="X333" s="276"/>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74" t="e">
        <f>TEAMS!#REF!</f>
        <v>#REF!</v>
      </c>
      <c r="B335" s="275"/>
      <c r="C335" s="275"/>
      <c r="D335" s="275"/>
      <c r="E335" s="275"/>
      <c r="F335" s="275"/>
      <c r="G335" s="275"/>
      <c r="H335" s="275"/>
      <c r="I335" s="275"/>
      <c r="J335" s="275"/>
      <c r="K335" s="276"/>
      <c r="L335" s="277" t="s">
        <v>5</v>
      </c>
      <c r="M335" s="278"/>
      <c r="N335" s="274" t="e">
        <f>TEAMS!#REF!</f>
        <v>#REF!</v>
      </c>
      <c r="O335" s="275"/>
      <c r="P335" s="275"/>
      <c r="Q335" s="275"/>
      <c r="R335" s="275"/>
      <c r="S335" s="275"/>
      <c r="T335" s="275"/>
      <c r="U335" s="275"/>
      <c r="V335" s="275"/>
      <c r="W335" s="275"/>
      <c r="X335" s="276"/>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74">
        <f>TEAMS!$L$6</f>
        <v>0</v>
      </c>
      <c r="B337" s="275"/>
      <c r="C337" s="275"/>
      <c r="D337" s="275"/>
      <c r="E337" s="275"/>
      <c r="F337" s="275"/>
      <c r="G337" s="275"/>
      <c r="H337" s="275"/>
      <c r="I337" s="275"/>
      <c r="J337" s="275"/>
      <c r="K337" s="276"/>
      <c r="L337" s="277" t="s">
        <v>6</v>
      </c>
      <c r="M337" s="279"/>
      <c r="N337" s="274">
        <f>TEAMS!$J$6</f>
        <v>0</v>
      </c>
      <c r="O337" s="275"/>
      <c r="P337" s="275"/>
      <c r="Q337" s="275"/>
      <c r="R337" s="275"/>
      <c r="S337" s="275"/>
      <c r="T337" s="275"/>
      <c r="U337" s="275"/>
      <c r="V337" s="275"/>
      <c r="W337" s="275"/>
      <c r="X337" s="276"/>
    </row>
    <row r="338" spans="1:24" ht="5.45" customHeight="1" thickTop="1" x14ac:dyDescent="0.2"/>
    <row r="339" spans="1:24" ht="16.149999999999999" customHeight="1" thickBot="1" x14ac:dyDescent="0.25">
      <c r="A339" s="23">
        <v>2</v>
      </c>
      <c r="C339" s="280" t="s">
        <v>9</v>
      </c>
      <c r="D339" s="280"/>
      <c r="E339" s="280"/>
      <c r="F339" s="280"/>
      <c r="G339" s="280"/>
      <c r="H339" s="280"/>
      <c r="I339" s="280"/>
      <c r="P339" s="280" t="s">
        <v>9</v>
      </c>
      <c r="Q339" s="280"/>
      <c r="R339" s="280"/>
      <c r="S339" s="280"/>
      <c r="T339" s="280"/>
      <c r="U339" s="280"/>
      <c r="V339" s="280"/>
    </row>
    <row r="340" spans="1:24" ht="30" customHeight="1" thickTop="1" thickBot="1" x14ac:dyDescent="0.25">
      <c r="C340" s="281"/>
      <c r="D340" s="282"/>
      <c r="E340" s="282"/>
      <c r="F340" s="282"/>
      <c r="G340" s="282"/>
      <c r="H340" s="282"/>
      <c r="I340" s="283"/>
      <c r="P340" s="281"/>
      <c r="Q340" s="282"/>
      <c r="R340" s="282"/>
      <c r="S340" s="282"/>
      <c r="T340" s="282"/>
      <c r="U340" s="282"/>
      <c r="V340" s="283"/>
    </row>
    <row r="341" spans="1:24" ht="19.149999999999999" customHeight="1" thickTop="1" x14ac:dyDescent="0.2">
      <c r="A341" s="287" t="s">
        <v>10</v>
      </c>
      <c r="B341" s="287"/>
      <c r="C341" s="287"/>
      <c r="D341" s="287"/>
      <c r="E341" s="287"/>
      <c r="F341" s="287"/>
      <c r="G341" s="287"/>
      <c r="H341" s="287"/>
      <c r="I341" s="287"/>
      <c r="J341" s="287"/>
      <c r="K341" s="287"/>
      <c r="N341" s="287" t="s">
        <v>10</v>
      </c>
      <c r="O341" s="287"/>
      <c r="P341" s="287"/>
      <c r="Q341" s="287"/>
      <c r="R341" s="287"/>
      <c r="S341" s="287"/>
      <c r="T341" s="287"/>
      <c r="U341" s="287"/>
      <c r="V341" s="287"/>
      <c r="W341" s="287"/>
      <c r="X341" s="287"/>
    </row>
    <row r="342" spans="1:24" ht="4.1500000000000004" customHeight="1" thickBot="1" x14ac:dyDescent="0.25"/>
    <row r="343" spans="1:24" ht="28.15" customHeight="1" thickTop="1" thickBot="1" x14ac:dyDescent="0.25">
      <c r="A343" s="281"/>
      <c r="B343" s="282"/>
      <c r="C343" s="282"/>
      <c r="D343" s="282"/>
      <c r="E343" s="282"/>
      <c r="F343" s="282"/>
      <c r="G343" s="282"/>
      <c r="H343" s="282"/>
      <c r="I343" s="282"/>
      <c r="J343" s="282"/>
      <c r="K343" s="283"/>
      <c r="L343" s="285">
        <v>15</v>
      </c>
      <c r="M343" s="286"/>
      <c r="N343" s="281"/>
      <c r="O343" s="282"/>
      <c r="P343" s="282"/>
      <c r="Q343" s="282"/>
      <c r="R343" s="282"/>
      <c r="S343" s="282"/>
      <c r="T343" s="282"/>
      <c r="U343" s="282"/>
      <c r="V343" s="282"/>
      <c r="W343" s="282"/>
      <c r="X343" s="283"/>
    </row>
    <row r="344" spans="1:24" ht="5.45" customHeight="1" thickTop="1" x14ac:dyDescent="0.2"/>
    <row r="345" spans="1:24" ht="20.45" customHeight="1" thickBot="1" x14ac:dyDescent="0.25">
      <c r="A345" s="244" t="s">
        <v>11</v>
      </c>
      <c r="B345" s="244"/>
      <c r="C345" s="244"/>
      <c r="D345" s="244"/>
      <c r="E345" s="244"/>
      <c r="F345" s="244"/>
      <c r="G345" s="244"/>
      <c r="H345" s="244"/>
      <c r="I345" s="244"/>
      <c r="J345" s="244"/>
      <c r="K345" s="244"/>
      <c r="L345" s="244"/>
      <c r="M345" s="284"/>
      <c r="N345" s="284"/>
      <c r="O345" s="284"/>
      <c r="P345" s="284"/>
      <c r="Q345" s="284"/>
      <c r="R345" s="284"/>
      <c r="S345" s="284"/>
      <c r="T345" s="284"/>
      <c r="U345" s="284"/>
      <c r="V345" s="284"/>
      <c r="W345" s="284"/>
      <c r="X345" s="284"/>
    </row>
    <row r="346" spans="1:24" ht="18" x14ac:dyDescent="0.2">
      <c r="A346" s="251" t="str">
        <f>TEAMS!$D$1</f>
        <v>CLUB NAME</v>
      </c>
      <c r="B346" s="251"/>
      <c r="C346" s="251"/>
      <c r="D346" s="251"/>
      <c r="E346" s="251"/>
      <c r="F346" s="251"/>
      <c r="G346" s="251"/>
      <c r="H346" s="251"/>
      <c r="I346" s="251"/>
      <c r="J346" s="251"/>
      <c r="K346" s="251"/>
      <c r="L346" s="251"/>
      <c r="M346" s="251"/>
      <c r="N346" s="251"/>
      <c r="O346" s="251"/>
      <c r="P346" s="251"/>
      <c r="Q346" s="251"/>
      <c r="R346" s="251"/>
      <c r="S346" s="251"/>
      <c r="T346" s="251"/>
      <c r="U346" s="251"/>
      <c r="V346" s="251"/>
      <c r="W346" s="251"/>
      <c r="X346" s="251"/>
    </row>
    <row r="347" spans="1:24" ht="6" customHeight="1" x14ac:dyDescent="0.2"/>
    <row r="348" spans="1:24" ht="15.75" x14ac:dyDescent="0.2">
      <c r="A348" s="252" t="str">
        <f>TEAMS!$D$3</f>
        <v>Tuesday Mens Mufti.</v>
      </c>
      <c r="B348" s="252"/>
      <c r="C348" s="252"/>
      <c r="D348" s="252"/>
      <c r="E348" s="252"/>
      <c r="F348" s="252"/>
      <c r="G348" s="252"/>
      <c r="H348" s="252"/>
      <c r="I348" s="252"/>
      <c r="J348" s="252"/>
      <c r="K348" s="252"/>
      <c r="L348" s="252"/>
      <c r="M348" s="252"/>
      <c r="N348" s="252"/>
      <c r="O348" s="252"/>
      <c r="P348" s="252"/>
      <c r="Q348" s="252"/>
      <c r="R348" s="252"/>
      <c r="S348" s="252"/>
      <c r="T348" s="252"/>
      <c r="U348" s="252"/>
      <c r="V348" s="252"/>
      <c r="W348" s="252"/>
      <c r="X348" s="252"/>
    </row>
    <row r="349" spans="1:24" ht="6" customHeight="1" x14ac:dyDescent="0.2"/>
    <row r="350" spans="1:24" ht="15.75" x14ac:dyDescent="0.25">
      <c r="C350" s="253" t="s">
        <v>2</v>
      </c>
      <c r="D350" s="253"/>
      <c r="E350" s="253"/>
      <c r="F350" s="253"/>
      <c r="G350" s="253"/>
      <c r="H350" s="3"/>
      <c r="I350" s="253" t="s">
        <v>1</v>
      </c>
      <c r="J350" s="253"/>
      <c r="K350" s="253"/>
      <c r="L350" s="253"/>
      <c r="M350" s="253"/>
      <c r="N350" s="253"/>
      <c r="O350" s="253"/>
      <c r="P350" s="253"/>
      <c r="Q350" s="253"/>
      <c r="R350" s="253"/>
      <c r="S350" s="253"/>
      <c r="T350" s="253"/>
      <c r="U350" s="253"/>
      <c r="V350" s="253"/>
      <c r="W350" s="253"/>
      <c r="X350" s="253"/>
    </row>
    <row r="351" spans="1:24" ht="3" customHeight="1" x14ac:dyDescent="0.2"/>
    <row r="352" spans="1:24" ht="21.6" customHeight="1" thickBot="1" x14ac:dyDescent="0.25">
      <c r="C352" s="254">
        <f>TEAMS!$K$7</f>
        <v>0</v>
      </c>
      <c r="D352" s="255"/>
      <c r="E352" s="255"/>
      <c r="F352" s="255"/>
      <c r="G352" s="256"/>
      <c r="I352" s="257">
        <f>TEAMS!$D$2</f>
        <v>40609</v>
      </c>
      <c r="J352" s="258"/>
      <c r="K352" s="258"/>
      <c r="L352" s="258"/>
      <c r="M352" s="258"/>
      <c r="N352" s="258"/>
      <c r="O352" s="258"/>
      <c r="P352" s="258"/>
      <c r="Q352" s="258"/>
      <c r="R352" s="258"/>
      <c r="S352" s="258"/>
      <c r="T352" s="258"/>
      <c r="U352" s="258"/>
      <c r="V352" s="258"/>
      <c r="W352" s="258"/>
      <c r="X352" s="259"/>
    </row>
    <row r="353" spans="1:24" ht="13.5" thickTop="1" x14ac:dyDescent="0.2"/>
    <row r="354" spans="1:24" ht="20.45" customHeight="1" thickBot="1" x14ac:dyDescent="0.25">
      <c r="A354" s="274" t="e">
        <f>TEAMS!#REF!</f>
        <v>#REF!</v>
      </c>
      <c r="B354" s="275"/>
      <c r="C354" s="275"/>
      <c r="D354" s="275"/>
      <c r="E354" s="275"/>
      <c r="F354" s="275"/>
      <c r="G354" s="275"/>
      <c r="H354" s="275"/>
      <c r="I354" s="275"/>
      <c r="J354" s="275"/>
      <c r="K354" s="276"/>
      <c r="L354" s="277" t="s">
        <v>3</v>
      </c>
      <c r="M354" s="278"/>
      <c r="N354" s="274" t="e">
        <f>TEAMS!#REF!</f>
        <v>#REF!</v>
      </c>
      <c r="O354" s="275"/>
      <c r="P354" s="275"/>
      <c r="Q354" s="275"/>
      <c r="R354" s="275"/>
      <c r="S354" s="275"/>
      <c r="T354" s="275"/>
      <c r="U354" s="275"/>
      <c r="V354" s="275"/>
      <c r="W354" s="275"/>
      <c r="X354" s="276"/>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74" t="e">
        <f>TEAMS!#REF!</f>
        <v>#REF!</v>
      </c>
      <c r="B356" s="275"/>
      <c r="C356" s="275"/>
      <c r="D356" s="275"/>
      <c r="E356" s="275"/>
      <c r="F356" s="275"/>
      <c r="G356" s="275"/>
      <c r="H356" s="275"/>
      <c r="I356" s="275"/>
      <c r="J356" s="275"/>
      <c r="K356" s="276"/>
      <c r="L356" s="277" t="s">
        <v>4</v>
      </c>
      <c r="M356" s="278"/>
      <c r="N356" s="274" t="e">
        <f>TEAMS!#REF!</f>
        <v>#REF!</v>
      </c>
      <c r="O356" s="275"/>
      <c r="P356" s="275"/>
      <c r="Q356" s="275"/>
      <c r="R356" s="275"/>
      <c r="S356" s="275"/>
      <c r="T356" s="275"/>
      <c r="U356" s="275"/>
      <c r="V356" s="275"/>
      <c r="W356" s="275"/>
      <c r="X356" s="276"/>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74" t="e">
        <f>TEAMS!#REF!</f>
        <v>#REF!</v>
      </c>
      <c r="B358" s="275"/>
      <c r="C358" s="275"/>
      <c r="D358" s="275"/>
      <c r="E358" s="275"/>
      <c r="F358" s="275"/>
      <c r="G358" s="275"/>
      <c r="H358" s="275"/>
      <c r="I358" s="275"/>
      <c r="J358" s="275"/>
      <c r="K358" s="276"/>
      <c r="L358" s="277" t="s">
        <v>5</v>
      </c>
      <c r="M358" s="278"/>
      <c r="N358" s="274" t="e">
        <f>TEAMS!#REF!</f>
        <v>#REF!</v>
      </c>
      <c r="O358" s="275"/>
      <c r="P358" s="275"/>
      <c r="Q358" s="275"/>
      <c r="R358" s="275"/>
      <c r="S358" s="275"/>
      <c r="T358" s="275"/>
      <c r="U358" s="275"/>
      <c r="V358" s="275"/>
      <c r="W358" s="275"/>
      <c r="X358" s="276"/>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74">
        <f>TEAMS!$L$8</f>
        <v>0</v>
      </c>
      <c r="B360" s="275"/>
      <c r="C360" s="275"/>
      <c r="D360" s="275"/>
      <c r="E360" s="275"/>
      <c r="F360" s="275"/>
      <c r="G360" s="275"/>
      <c r="H360" s="275"/>
      <c r="I360" s="275"/>
      <c r="J360" s="275"/>
      <c r="K360" s="276"/>
      <c r="L360" s="277" t="s">
        <v>6</v>
      </c>
      <c r="M360" s="279"/>
      <c r="N360" s="274">
        <f>TEAMS!$J$8</f>
        <v>0</v>
      </c>
      <c r="O360" s="275"/>
      <c r="P360" s="275"/>
      <c r="Q360" s="275"/>
      <c r="R360" s="275"/>
      <c r="S360" s="275"/>
      <c r="T360" s="275"/>
      <c r="U360" s="275"/>
      <c r="V360" s="275"/>
      <c r="W360" s="275"/>
      <c r="X360" s="276"/>
    </row>
    <row r="361" spans="1:24" ht="5.45" customHeight="1" thickTop="1" x14ac:dyDescent="0.2"/>
    <row r="362" spans="1:24" ht="16.149999999999999" customHeight="1" thickBot="1" x14ac:dyDescent="0.25">
      <c r="A362" s="23">
        <v>2</v>
      </c>
      <c r="C362" s="280" t="s">
        <v>9</v>
      </c>
      <c r="D362" s="280"/>
      <c r="E362" s="280"/>
      <c r="F362" s="280"/>
      <c r="G362" s="280"/>
      <c r="H362" s="280"/>
      <c r="I362" s="280"/>
      <c r="P362" s="280" t="s">
        <v>9</v>
      </c>
      <c r="Q362" s="280"/>
      <c r="R362" s="280"/>
      <c r="S362" s="280"/>
      <c r="T362" s="280"/>
      <c r="U362" s="280"/>
      <c r="V362" s="280"/>
    </row>
    <row r="363" spans="1:24" ht="30" customHeight="1" thickTop="1" thickBot="1" x14ac:dyDescent="0.25">
      <c r="C363" s="281"/>
      <c r="D363" s="282"/>
      <c r="E363" s="282"/>
      <c r="F363" s="282"/>
      <c r="G363" s="282"/>
      <c r="H363" s="282"/>
      <c r="I363" s="283"/>
      <c r="P363" s="281"/>
      <c r="Q363" s="282"/>
      <c r="R363" s="282"/>
      <c r="S363" s="282"/>
      <c r="T363" s="282"/>
      <c r="U363" s="282"/>
      <c r="V363" s="283"/>
    </row>
    <row r="364" spans="1:24" ht="19.149999999999999" customHeight="1" thickTop="1" x14ac:dyDescent="0.2">
      <c r="A364" s="287" t="s">
        <v>10</v>
      </c>
      <c r="B364" s="287"/>
      <c r="C364" s="287"/>
      <c r="D364" s="287"/>
      <c r="E364" s="287"/>
      <c r="F364" s="287"/>
      <c r="G364" s="287"/>
      <c r="H364" s="287"/>
      <c r="I364" s="287"/>
      <c r="J364" s="287"/>
      <c r="K364" s="287"/>
      <c r="N364" s="287" t="s">
        <v>10</v>
      </c>
      <c r="O364" s="287"/>
      <c r="P364" s="287"/>
      <c r="Q364" s="287"/>
      <c r="R364" s="287"/>
      <c r="S364" s="287"/>
      <c r="T364" s="287"/>
      <c r="U364" s="287"/>
      <c r="V364" s="287"/>
      <c r="W364" s="287"/>
      <c r="X364" s="287"/>
    </row>
    <row r="365" spans="1:24" ht="4.1500000000000004" customHeight="1" thickBot="1" x14ac:dyDescent="0.25"/>
    <row r="366" spans="1:24" ht="28.15" customHeight="1" thickTop="1" thickBot="1" x14ac:dyDescent="0.25">
      <c r="A366" s="281"/>
      <c r="B366" s="282"/>
      <c r="C366" s="282"/>
      <c r="D366" s="282"/>
      <c r="E366" s="282"/>
      <c r="F366" s="282"/>
      <c r="G366" s="282"/>
      <c r="H366" s="282"/>
      <c r="I366" s="282"/>
      <c r="J366" s="282"/>
      <c r="K366" s="283"/>
      <c r="L366" s="285">
        <v>16</v>
      </c>
      <c r="M366" s="286"/>
      <c r="N366" s="281"/>
      <c r="O366" s="282"/>
      <c r="P366" s="282"/>
      <c r="Q366" s="282"/>
      <c r="R366" s="282"/>
      <c r="S366" s="282"/>
      <c r="T366" s="282"/>
      <c r="U366" s="282"/>
      <c r="V366" s="282"/>
      <c r="W366" s="282"/>
      <c r="X366" s="283"/>
    </row>
    <row r="367" spans="1:24" ht="5.45" customHeight="1" thickTop="1" x14ac:dyDescent="0.2"/>
    <row r="368" spans="1:24" ht="20.45" customHeight="1" thickBot="1" x14ac:dyDescent="0.25">
      <c r="A368" s="244" t="s">
        <v>11</v>
      </c>
      <c r="B368" s="244"/>
      <c r="C368" s="244"/>
      <c r="D368" s="244"/>
      <c r="E368" s="244"/>
      <c r="F368" s="244"/>
      <c r="G368" s="244"/>
      <c r="H368" s="244"/>
      <c r="I368" s="244"/>
      <c r="J368" s="244"/>
      <c r="K368" s="244"/>
      <c r="L368" s="244"/>
      <c r="M368" s="284"/>
      <c r="N368" s="284"/>
      <c r="O368" s="284"/>
      <c r="P368" s="284"/>
      <c r="Q368" s="284"/>
      <c r="R368" s="284"/>
      <c r="S368" s="284"/>
      <c r="T368" s="284"/>
      <c r="U368" s="284"/>
      <c r="V368" s="284"/>
      <c r="W368" s="284"/>
      <c r="X368" s="284"/>
    </row>
    <row r="369" spans="1:24" ht="18" x14ac:dyDescent="0.2">
      <c r="A369" s="251" t="str">
        <f>TEAMS!$D$1</f>
        <v>CLUB NAME</v>
      </c>
      <c r="B369" s="251"/>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row>
    <row r="370" spans="1:24" ht="6" customHeight="1" x14ac:dyDescent="0.2"/>
    <row r="371" spans="1:24" ht="15.75" x14ac:dyDescent="0.2">
      <c r="A371" s="252" t="str">
        <f>TEAMS!$D$3</f>
        <v>Tuesday Mens Mufti.</v>
      </c>
      <c r="B371" s="252"/>
      <c r="C371" s="252"/>
      <c r="D371" s="252"/>
      <c r="E371" s="252"/>
      <c r="F371" s="252"/>
      <c r="G371" s="252"/>
      <c r="H371" s="252"/>
      <c r="I371" s="252"/>
      <c r="J371" s="252"/>
      <c r="K371" s="252"/>
      <c r="L371" s="252"/>
      <c r="M371" s="252"/>
      <c r="N371" s="252"/>
      <c r="O371" s="252"/>
      <c r="P371" s="252"/>
      <c r="Q371" s="252"/>
      <c r="R371" s="252"/>
      <c r="S371" s="252"/>
      <c r="T371" s="252"/>
      <c r="U371" s="252"/>
      <c r="V371" s="252"/>
      <c r="W371" s="252"/>
      <c r="X371" s="252"/>
    </row>
    <row r="372" spans="1:24" ht="6" customHeight="1" x14ac:dyDescent="0.2"/>
    <row r="373" spans="1:24" ht="15.75" x14ac:dyDescent="0.25">
      <c r="C373" s="253" t="s">
        <v>2</v>
      </c>
      <c r="D373" s="253"/>
      <c r="E373" s="253"/>
      <c r="F373" s="253"/>
      <c r="G373" s="253"/>
      <c r="H373" s="3"/>
      <c r="I373" s="253" t="s">
        <v>1</v>
      </c>
      <c r="J373" s="253"/>
      <c r="K373" s="253"/>
      <c r="L373" s="253"/>
      <c r="M373" s="253"/>
      <c r="N373" s="253"/>
      <c r="O373" s="253"/>
      <c r="P373" s="253"/>
      <c r="Q373" s="253"/>
      <c r="R373" s="253"/>
      <c r="S373" s="253"/>
      <c r="T373" s="253"/>
      <c r="U373" s="253"/>
      <c r="V373" s="253"/>
      <c r="W373" s="253"/>
      <c r="X373" s="253"/>
    </row>
    <row r="374" spans="1:24" ht="3" customHeight="1" x14ac:dyDescent="0.2"/>
    <row r="375" spans="1:24" ht="21.6" customHeight="1" thickBot="1" x14ac:dyDescent="0.25">
      <c r="C375" s="254">
        <f>TEAMS!$K$9</f>
        <v>0</v>
      </c>
      <c r="D375" s="255"/>
      <c r="E375" s="255"/>
      <c r="F375" s="255"/>
      <c r="G375" s="256"/>
      <c r="I375" s="257">
        <f>TEAMS!$D$2</f>
        <v>40609</v>
      </c>
      <c r="J375" s="258"/>
      <c r="K375" s="258"/>
      <c r="L375" s="258"/>
      <c r="M375" s="258"/>
      <c r="N375" s="258"/>
      <c r="O375" s="258"/>
      <c r="P375" s="258"/>
      <c r="Q375" s="258"/>
      <c r="R375" s="258"/>
      <c r="S375" s="258"/>
      <c r="T375" s="258"/>
      <c r="U375" s="258"/>
      <c r="V375" s="258"/>
      <c r="W375" s="258"/>
      <c r="X375" s="259"/>
    </row>
    <row r="376" spans="1:24" ht="13.5" thickTop="1" x14ac:dyDescent="0.2"/>
    <row r="377" spans="1:24" ht="20.45" customHeight="1" thickBot="1" x14ac:dyDescent="0.25">
      <c r="A377" s="274" t="e">
        <f>TEAMS!#REF!</f>
        <v>#REF!</v>
      </c>
      <c r="B377" s="275"/>
      <c r="C377" s="275"/>
      <c r="D377" s="275"/>
      <c r="E377" s="275"/>
      <c r="F377" s="275"/>
      <c r="G377" s="275"/>
      <c r="H377" s="275"/>
      <c r="I377" s="275"/>
      <c r="J377" s="275"/>
      <c r="K377" s="276"/>
      <c r="L377" s="277" t="s">
        <v>3</v>
      </c>
      <c r="M377" s="278"/>
      <c r="N377" s="274" t="e">
        <f>TEAMS!#REF!</f>
        <v>#REF!</v>
      </c>
      <c r="O377" s="275"/>
      <c r="P377" s="275"/>
      <c r="Q377" s="275"/>
      <c r="R377" s="275"/>
      <c r="S377" s="275"/>
      <c r="T377" s="275"/>
      <c r="U377" s="275"/>
      <c r="V377" s="275"/>
      <c r="W377" s="275"/>
      <c r="X377" s="276"/>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74" t="e">
        <f>TEAMS!#REF!</f>
        <v>#REF!</v>
      </c>
      <c r="B379" s="275"/>
      <c r="C379" s="275"/>
      <c r="D379" s="275"/>
      <c r="E379" s="275"/>
      <c r="F379" s="275"/>
      <c r="G379" s="275"/>
      <c r="H379" s="275"/>
      <c r="I379" s="275"/>
      <c r="J379" s="275"/>
      <c r="K379" s="276"/>
      <c r="L379" s="277" t="s">
        <v>4</v>
      </c>
      <c r="M379" s="278"/>
      <c r="N379" s="274" t="e">
        <f>TEAMS!#REF!</f>
        <v>#REF!</v>
      </c>
      <c r="O379" s="275"/>
      <c r="P379" s="275"/>
      <c r="Q379" s="275"/>
      <c r="R379" s="275"/>
      <c r="S379" s="275"/>
      <c r="T379" s="275"/>
      <c r="U379" s="275"/>
      <c r="V379" s="275"/>
      <c r="W379" s="275"/>
      <c r="X379" s="276"/>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74" t="e">
        <f>TEAMS!#REF!</f>
        <v>#REF!</v>
      </c>
      <c r="B381" s="275"/>
      <c r="C381" s="275"/>
      <c r="D381" s="275"/>
      <c r="E381" s="275"/>
      <c r="F381" s="275"/>
      <c r="G381" s="275"/>
      <c r="H381" s="275"/>
      <c r="I381" s="275"/>
      <c r="J381" s="275"/>
      <c r="K381" s="276"/>
      <c r="L381" s="277" t="s">
        <v>5</v>
      </c>
      <c r="M381" s="278"/>
      <c r="N381" s="274" t="e">
        <f>TEAMS!#REF!</f>
        <v>#REF!</v>
      </c>
      <c r="O381" s="275"/>
      <c r="P381" s="275"/>
      <c r="Q381" s="275"/>
      <c r="R381" s="275"/>
      <c r="S381" s="275"/>
      <c r="T381" s="275"/>
      <c r="U381" s="275"/>
      <c r="V381" s="275"/>
      <c r="W381" s="275"/>
      <c r="X381" s="276"/>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74">
        <f>TEAMS!$L$10</f>
        <v>0</v>
      </c>
      <c r="B383" s="275"/>
      <c r="C383" s="275"/>
      <c r="D383" s="275"/>
      <c r="E383" s="275"/>
      <c r="F383" s="275"/>
      <c r="G383" s="275"/>
      <c r="H383" s="275"/>
      <c r="I383" s="275"/>
      <c r="J383" s="275"/>
      <c r="K383" s="276"/>
      <c r="L383" s="277" t="s">
        <v>6</v>
      </c>
      <c r="M383" s="279"/>
      <c r="N383" s="274">
        <f>TEAMS!$J$10</f>
        <v>0</v>
      </c>
      <c r="O383" s="275"/>
      <c r="P383" s="275"/>
      <c r="Q383" s="275"/>
      <c r="R383" s="275"/>
      <c r="S383" s="275"/>
      <c r="T383" s="275"/>
      <c r="U383" s="275"/>
      <c r="V383" s="275"/>
      <c r="W383" s="275"/>
      <c r="X383" s="276"/>
    </row>
    <row r="384" spans="1:24" ht="5.45" customHeight="1" thickTop="1" x14ac:dyDescent="0.2"/>
    <row r="385" spans="1:24" ht="16.149999999999999" customHeight="1" thickBot="1" x14ac:dyDescent="0.25">
      <c r="A385" s="23">
        <v>2</v>
      </c>
      <c r="C385" s="280" t="s">
        <v>9</v>
      </c>
      <c r="D385" s="280"/>
      <c r="E385" s="280"/>
      <c r="F385" s="280"/>
      <c r="G385" s="280"/>
      <c r="H385" s="280"/>
      <c r="I385" s="280"/>
      <c r="P385" s="280" t="s">
        <v>9</v>
      </c>
      <c r="Q385" s="280"/>
      <c r="R385" s="280"/>
      <c r="S385" s="280"/>
      <c r="T385" s="280"/>
      <c r="U385" s="280"/>
      <c r="V385" s="280"/>
    </row>
    <row r="386" spans="1:24" ht="30" customHeight="1" thickTop="1" thickBot="1" x14ac:dyDescent="0.25">
      <c r="C386" s="281"/>
      <c r="D386" s="282"/>
      <c r="E386" s="282"/>
      <c r="F386" s="282"/>
      <c r="G386" s="282"/>
      <c r="H386" s="282"/>
      <c r="I386" s="283"/>
      <c r="P386" s="281"/>
      <c r="Q386" s="282"/>
      <c r="R386" s="282"/>
      <c r="S386" s="282"/>
      <c r="T386" s="282"/>
      <c r="U386" s="282"/>
      <c r="V386" s="283"/>
    </row>
    <row r="387" spans="1:24" ht="19.149999999999999" customHeight="1" thickTop="1" x14ac:dyDescent="0.2">
      <c r="A387" s="287" t="s">
        <v>10</v>
      </c>
      <c r="B387" s="287"/>
      <c r="C387" s="287"/>
      <c r="D387" s="287"/>
      <c r="E387" s="287"/>
      <c r="F387" s="287"/>
      <c r="G387" s="287"/>
      <c r="H387" s="287"/>
      <c r="I387" s="287"/>
      <c r="J387" s="287"/>
      <c r="K387" s="287"/>
      <c r="N387" s="287" t="s">
        <v>10</v>
      </c>
      <c r="O387" s="287"/>
      <c r="P387" s="287"/>
      <c r="Q387" s="287"/>
      <c r="R387" s="287"/>
      <c r="S387" s="287"/>
      <c r="T387" s="287"/>
      <c r="U387" s="287"/>
      <c r="V387" s="287"/>
      <c r="W387" s="287"/>
      <c r="X387" s="287"/>
    </row>
    <row r="388" spans="1:24" ht="4.1500000000000004" customHeight="1" thickBot="1" x14ac:dyDescent="0.25"/>
    <row r="389" spans="1:24" ht="28.15" customHeight="1" thickTop="1" thickBot="1" x14ac:dyDescent="0.25">
      <c r="A389" s="281"/>
      <c r="B389" s="282"/>
      <c r="C389" s="282"/>
      <c r="D389" s="282"/>
      <c r="E389" s="282"/>
      <c r="F389" s="282"/>
      <c r="G389" s="282"/>
      <c r="H389" s="282"/>
      <c r="I389" s="282"/>
      <c r="J389" s="282"/>
      <c r="K389" s="283"/>
      <c r="L389" s="285">
        <v>17</v>
      </c>
      <c r="M389" s="286"/>
      <c r="N389" s="281"/>
      <c r="O389" s="282"/>
      <c r="P389" s="282"/>
      <c r="Q389" s="282"/>
      <c r="R389" s="282"/>
      <c r="S389" s="282"/>
      <c r="T389" s="282"/>
      <c r="U389" s="282"/>
      <c r="V389" s="282"/>
      <c r="W389" s="282"/>
      <c r="X389" s="283"/>
    </row>
    <row r="390" spans="1:24" ht="5.45" customHeight="1" thickTop="1" x14ac:dyDescent="0.2"/>
    <row r="391" spans="1:24" ht="20.45" customHeight="1" thickBot="1" x14ac:dyDescent="0.25">
      <c r="A391" s="244" t="s">
        <v>11</v>
      </c>
      <c r="B391" s="244"/>
      <c r="C391" s="244"/>
      <c r="D391" s="244"/>
      <c r="E391" s="244"/>
      <c r="F391" s="244"/>
      <c r="G391" s="244"/>
      <c r="H391" s="244"/>
      <c r="I391" s="244"/>
      <c r="J391" s="244"/>
      <c r="K391" s="244"/>
      <c r="L391" s="244"/>
      <c r="M391" s="284"/>
      <c r="N391" s="284"/>
      <c r="O391" s="284"/>
      <c r="P391" s="284"/>
      <c r="Q391" s="284"/>
      <c r="R391" s="284"/>
      <c r="S391" s="284"/>
      <c r="T391" s="284"/>
      <c r="U391" s="284"/>
      <c r="V391" s="284"/>
      <c r="W391" s="284"/>
      <c r="X391" s="284"/>
    </row>
    <row r="392" spans="1:24" ht="18" x14ac:dyDescent="0.2">
      <c r="A392" s="251" t="str">
        <f>TEAMS!$D$1</f>
        <v>CLUB NAME</v>
      </c>
      <c r="B392" s="251"/>
      <c r="C392" s="251"/>
      <c r="D392" s="251"/>
      <c r="E392" s="251"/>
      <c r="F392" s="251"/>
      <c r="G392" s="251"/>
      <c r="H392" s="251"/>
      <c r="I392" s="251"/>
      <c r="J392" s="251"/>
      <c r="K392" s="251"/>
      <c r="L392" s="251"/>
      <c r="M392" s="251"/>
      <c r="N392" s="251"/>
      <c r="O392" s="251"/>
      <c r="P392" s="251"/>
      <c r="Q392" s="251"/>
      <c r="R392" s="251"/>
      <c r="S392" s="251"/>
      <c r="T392" s="251"/>
      <c r="U392" s="251"/>
      <c r="V392" s="251"/>
      <c r="W392" s="251"/>
      <c r="X392" s="251"/>
    </row>
    <row r="393" spans="1:24" ht="6" customHeight="1" x14ac:dyDescent="0.2"/>
    <row r="394" spans="1:24" ht="15.75" x14ac:dyDescent="0.2">
      <c r="A394" s="252" t="str">
        <f>TEAMS!$D$3</f>
        <v>Tuesday Mens Mufti.</v>
      </c>
      <c r="B394" s="252"/>
      <c r="C394" s="252"/>
      <c r="D394" s="252"/>
      <c r="E394" s="252"/>
      <c r="F394" s="252"/>
      <c r="G394" s="252"/>
      <c r="H394" s="252"/>
      <c r="I394" s="252"/>
      <c r="J394" s="252"/>
      <c r="K394" s="252"/>
      <c r="L394" s="252"/>
      <c r="M394" s="252"/>
      <c r="N394" s="252"/>
      <c r="O394" s="252"/>
      <c r="P394" s="252"/>
      <c r="Q394" s="252"/>
      <c r="R394" s="252"/>
      <c r="S394" s="252"/>
      <c r="T394" s="252"/>
      <c r="U394" s="252"/>
      <c r="V394" s="252"/>
      <c r="W394" s="252"/>
      <c r="X394" s="252"/>
    </row>
    <row r="395" spans="1:24" ht="6" customHeight="1" x14ac:dyDescent="0.2"/>
    <row r="396" spans="1:24" ht="15.75" x14ac:dyDescent="0.25">
      <c r="C396" s="253" t="s">
        <v>2</v>
      </c>
      <c r="D396" s="253"/>
      <c r="E396" s="253"/>
      <c r="F396" s="253"/>
      <c r="G396" s="253"/>
      <c r="H396" s="3"/>
      <c r="I396" s="253" t="s">
        <v>1</v>
      </c>
      <c r="J396" s="253"/>
      <c r="K396" s="253"/>
      <c r="L396" s="253"/>
      <c r="M396" s="253"/>
      <c r="N396" s="253"/>
      <c r="O396" s="253"/>
      <c r="P396" s="253"/>
      <c r="Q396" s="253"/>
      <c r="R396" s="253"/>
      <c r="S396" s="253"/>
      <c r="T396" s="253"/>
      <c r="U396" s="253"/>
      <c r="V396" s="253"/>
      <c r="W396" s="253"/>
      <c r="X396" s="253"/>
    </row>
    <row r="397" spans="1:24" ht="3" customHeight="1" x14ac:dyDescent="0.2"/>
    <row r="398" spans="1:24" ht="21.6" customHeight="1" thickBot="1" x14ac:dyDescent="0.25">
      <c r="C398" s="254">
        <f>TEAMS!$K$11</f>
        <v>0</v>
      </c>
      <c r="D398" s="255"/>
      <c r="E398" s="255"/>
      <c r="F398" s="255"/>
      <c r="G398" s="256"/>
      <c r="I398" s="257">
        <f>TEAMS!$D$2</f>
        <v>40609</v>
      </c>
      <c r="J398" s="258"/>
      <c r="K398" s="258"/>
      <c r="L398" s="258"/>
      <c r="M398" s="258"/>
      <c r="N398" s="258"/>
      <c r="O398" s="258"/>
      <c r="P398" s="258"/>
      <c r="Q398" s="258"/>
      <c r="R398" s="258"/>
      <c r="S398" s="258"/>
      <c r="T398" s="258"/>
      <c r="U398" s="258"/>
      <c r="V398" s="258"/>
      <c r="W398" s="258"/>
      <c r="X398" s="259"/>
    </row>
    <row r="399" spans="1:24" ht="13.5" thickTop="1" x14ac:dyDescent="0.2"/>
    <row r="400" spans="1:24" ht="20.45" customHeight="1" thickBot="1" x14ac:dyDescent="0.25">
      <c r="A400" s="274" t="e">
        <f>TEAMS!#REF!</f>
        <v>#REF!</v>
      </c>
      <c r="B400" s="275"/>
      <c r="C400" s="275"/>
      <c r="D400" s="275"/>
      <c r="E400" s="275"/>
      <c r="F400" s="275"/>
      <c r="G400" s="275"/>
      <c r="H400" s="275"/>
      <c r="I400" s="275"/>
      <c r="J400" s="275"/>
      <c r="K400" s="276"/>
      <c r="L400" s="277" t="s">
        <v>3</v>
      </c>
      <c r="M400" s="278"/>
      <c r="N400" s="274" t="e">
        <f>TEAMS!#REF!</f>
        <v>#REF!</v>
      </c>
      <c r="O400" s="275"/>
      <c r="P400" s="275"/>
      <c r="Q400" s="275"/>
      <c r="R400" s="275"/>
      <c r="S400" s="275"/>
      <c r="T400" s="275"/>
      <c r="U400" s="275"/>
      <c r="V400" s="275"/>
      <c r="W400" s="275"/>
      <c r="X400" s="276"/>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74" t="e">
        <f>TEAMS!#REF!</f>
        <v>#REF!</v>
      </c>
      <c r="B402" s="275"/>
      <c r="C402" s="275"/>
      <c r="D402" s="275"/>
      <c r="E402" s="275"/>
      <c r="F402" s="275"/>
      <c r="G402" s="275"/>
      <c r="H402" s="275"/>
      <c r="I402" s="275"/>
      <c r="J402" s="275"/>
      <c r="K402" s="276"/>
      <c r="L402" s="277" t="s">
        <v>4</v>
      </c>
      <c r="M402" s="278"/>
      <c r="N402" s="274" t="e">
        <f>TEAMS!#REF!</f>
        <v>#REF!</v>
      </c>
      <c r="O402" s="275"/>
      <c r="P402" s="275"/>
      <c r="Q402" s="275"/>
      <c r="R402" s="275"/>
      <c r="S402" s="275"/>
      <c r="T402" s="275"/>
      <c r="U402" s="275"/>
      <c r="V402" s="275"/>
      <c r="W402" s="275"/>
      <c r="X402" s="276"/>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74" t="e">
        <f>TEAMS!#REF!</f>
        <v>#REF!</v>
      </c>
      <c r="B404" s="275"/>
      <c r="C404" s="275"/>
      <c r="D404" s="275"/>
      <c r="E404" s="275"/>
      <c r="F404" s="275"/>
      <c r="G404" s="275"/>
      <c r="H404" s="275"/>
      <c r="I404" s="275"/>
      <c r="J404" s="275"/>
      <c r="K404" s="276"/>
      <c r="L404" s="277" t="s">
        <v>5</v>
      </c>
      <c r="M404" s="278"/>
      <c r="N404" s="274" t="e">
        <f>TEAMS!#REF!</f>
        <v>#REF!</v>
      </c>
      <c r="O404" s="275"/>
      <c r="P404" s="275"/>
      <c r="Q404" s="275"/>
      <c r="R404" s="275"/>
      <c r="S404" s="275"/>
      <c r="T404" s="275"/>
      <c r="U404" s="275"/>
      <c r="V404" s="275"/>
      <c r="W404" s="275"/>
      <c r="X404" s="276"/>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74">
        <f>TEAMS!$L$12</f>
        <v>0</v>
      </c>
      <c r="B406" s="275"/>
      <c r="C406" s="275"/>
      <c r="D406" s="275"/>
      <c r="E406" s="275"/>
      <c r="F406" s="275"/>
      <c r="G406" s="275"/>
      <c r="H406" s="275"/>
      <c r="I406" s="275"/>
      <c r="J406" s="275"/>
      <c r="K406" s="276"/>
      <c r="L406" s="277" t="s">
        <v>6</v>
      </c>
      <c r="M406" s="279"/>
      <c r="N406" s="274">
        <f>TEAMS!$J$12</f>
        <v>0</v>
      </c>
      <c r="O406" s="275"/>
      <c r="P406" s="275"/>
      <c r="Q406" s="275"/>
      <c r="R406" s="275"/>
      <c r="S406" s="275"/>
      <c r="T406" s="275"/>
      <c r="U406" s="275"/>
      <c r="V406" s="275"/>
      <c r="W406" s="275"/>
      <c r="X406" s="276"/>
    </row>
    <row r="407" spans="1:24" ht="5.45" customHeight="1" thickTop="1" x14ac:dyDescent="0.2"/>
    <row r="408" spans="1:24" ht="16.149999999999999" customHeight="1" thickBot="1" x14ac:dyDescent="0.25">
      <c r="A408" s="23">
        <v>2</v>
      </c>
      <c r="C408" s="280" t="s">
        <v>9</v>
      </c>
      <c r="D408" s="280"/>
      <c r="E408" s="280"/>
      <c r="F408" s="280"/>
      <c r="G408" s="280"/>
      <c r="H408" s="280"/>
      <c r="I408" s="280"/>
      <c r="P408" s="280" t="s">
        <v>9</v>
      </c>
      <c r="Q408" s="280"/>
      <c r="R408" s="280"/>
      <c r="S408" s="280"/>
      <c r="T408" s="280"/>
      <c r="U408" s="280"/>
      <c r="V408" s="280"/>
    </row>
    <row r="409" spans="1:24" ht="30" customHeight="1" thickTop="1" thickBot="1" x14ac:dyDescent="0.25">
      <c r="C409" s="281"/>
      <c r="D409" s="282"/>
      <c r="E409" s="282"/>
      <c r="F409" s="282"/>
      <c r="G409" s="282"/>
      <c r="H409" s="282"/>
      <c r="I409" s="283"/>
      <c r="P409" s="281"/>
      <c r="Q409" s="282"/>
      <c r="R409" s="282"/>
      <c r="S409" s="282"/>
      <c r="T409" s="282"/>
      <c r="U409" s="282"/>
      <c r="V409" s="283"/>
    </row>
    <row r="410" spans="1:24" ht="19.149999999999999" customHeight="1" thickTop="1" x14ac:dyDescent="0.2">
      <c r="A410" s="287" t="s">
        <v>10</v>
      </c>
      <c r="B410" s="287"/>
      <c r="C410" s="287"/>
      <c r="D410" s="287"/>
      <c r="E410" s="287"/>
      <c r="F410" s="287"/>
      <c r="G410" s="287"/>
      <c r="H410" s="287"/>
      <c r="I410" s="287"/>
      <c r="J410" s="287"/>
      <c r="K410" s="287"/>
      <c r="N410" s="287" t="s">
        <v>10</v>
      </c>
      <c r="O410" s="287"/>
      <c r="P410" s="287"/>
      <c r="Q410" s="287"/>
      <c r="R410" s="287"/>
      <c r="S410" s="287"/>
      <c r="T410" s="287"/>
      <c r="U410" s="287"/>
      <c r="V410" s="287"/>
      <c r="W410" s="287"/>
      <c r="X410" s="287"/>
    </row>
    <row r="411" spans="1:24" ht="4.1500000000000004" customHeight="1" thickBot="1" x14ac:dyDescent="0.25"/>
    <row r="412" spans="1:24" ht="28.15" customHeight="1" thickTop="1" thickBot="1" x14ac:dyDescent="0.25">
      <c r="A412" s="281"/>
      <c r="B412" s="282"/>
      <c r="C412" s="282"/>
      <c r="D412" s="282"/>
      <c r="E412" s="282"/>
      <c r="F412" s="282"/>
      <c r="G412" s="282"/>
      <c r="H412" s="282"/>
      <c r="I412" s="282"/>
      <c r="J412" s="282"/>
      <c r="K412" s="283"/>
      <c r="L412" s="285">
        <v>18</v>
      </c>
      <c r="M412" s="286"/>
      <c r="N412" s="281"/>
      <c r="O412" s="282"/>
      <c r="P412" s="282"/>
      <c r="Q412" s="282"/>
      <c r="R412" s="282"/>
      <c r="S412" s="282"/>
      <c r="T412" s="282"/>
      <c r="U412" s="282"/>
      <c r="V412" s="282"/>
      <c r="W412" s="282"/>
      <c r="X412" s="283"/>
    </row>
    <row r="413" spans="1:24" ht="5.45" customHeight="1" thickTop="1" x14ac:dyDescent="0.2"/>
    <row r="414" spans="1:24" ht="20.45" customHeight="1" thickBot="1" x14ac:dyDescent="0.25">
      <c r="A414" s="244" t="s">
        <v>11</v>
      </c>
      <c r="B414" s="244"/>
      <c r="C414" s="244"/>
      <c r="D414" s="244"/>
      <c r="E414" s="244"/>
      <c r="F414" s="244"/>
      <c r="G414" s="244"/>
      <c r="H414" s="244"/>
      <c r="I414" s="244"/>
      <c r="J414" s="244"/>
      <c r="K414" s="244"/>
      <c r="L414" s="244"/>
      <c r="M414" s="284"/>
      <c r="N414" s="284"/>
      <c r="O414" s="284"/>
      <c r="P414" s="284"/>
      <c r="Q414" s="284"/>
      <c r="R414" s="284"/>
      <c r="S414" s="284"/>
      <c r="T414" s="284"/>
      <c r="U414" s="284"/>
      <c r="V414" s="284"/>
      <c r="W414" s="284"/>
      <c r="X414" s="284"/>
    </row>
    <row r="415" spans="1:24" ht="18" x14ac:dyDescent="0.2">
      <c r="A415" s="251" t="str">
        <f>TEAMS!$D$1</f>
        <v>CLUB NAME</v>
      </c>
      <c r="B415" s="251"/>
      <c r="C415" s="251"/>
      <c r="D415" s="251"/>
      <c r="E415" s="251"/>
      <c r="F415" s="251"/>
      <c r="G415" s="251"/>
      <c r="H415" s="251"/>
      <c r="I415" s="251"/>
      <c r="J415" s="251"/>
      <c r="K415" s="251"/>
      <c r="L415" s="251"/>
      <c r="M415" s="251"/>
      <c r="N415" s="251"/>
      <c r="O415" s="251"/>
      <c r="P415" s="251"/>
      <c r="Q415" s="251"/>
      <c r="R415" s="251"/>
      <c r="S415" s="251"/>
      <c r="T415" s="251"/>
      <c r="U415" s="251"/>
      <c r="V415" s="251"/>
      <c r="W415" s="251"/>
      <c r="X415" s="251"/>
    </row>
    <row r="416" spans="1:24" ht="6" customHeight="1" x14ac:dyDescent="0.2"/>
    <row r="417" spans="1:24" ht="15.75" x14ac:dyDescent="0.2">
      <c r="A417" s="252" t="str">
        <f>TEAMS!$D$3</f>
        <v>Tuesday Mens Mufti.</v>
      </c>
      <c r="B417" s="252"/>
      <c r="C417" s="252"/>
      <c r="D417" s="252"/>
      <c r="E417" s="252"/>
      <c r="F417" s="252"/>
      <c r="G417" s="252"/>
      <c r="H417" s="252"/>
      <c r="I417" s="252"/>
      <c r="J417" s="252"/>
      <c r="K417" s="252"/>
      <c r="L417" s="252"/>
      <c r="M417" s="252"/>
      <c r="N417" s="252"/>
      <c r="O417" s="252"/>
      <c r="P417" s="252"/>
      <c r="Q417" s="252"/>
      <c r="R417" s="252"/>
      <c r="S417" s="252"/>
      <c r="T417" s="252"/>
      <c r="U417" s="252"/>
      <c r="V417" s="252"/>
      <c r="W417" s="252"/>
      <c r="X417" s="252"/>
    </row>
    <row r="418" spans="1:24" ht="6" customHeight="1" x14ac:dyDescent="0.2"/>
    <row r="419" spans="1:24" ht="15.75" x14ac:dyDescent="0.25">
      <c r="C419" s="253" t="s">
        <v>2</v>
      </c>
      <c r="D419" s="253"/>
      <c r="E419" s="253"/>
      <c r="F419" s="253"/>
      <c r="G419" s="253"/>
      <c r="H419" s="3"/>
      <c r="I419" s="253" t="s">
        <v>1</v>
      </c>
      <c r="J419" s="253"/>
      <c r="K419" s="253"/>
      <c r="L419" s="253"/>
      <c r="M419" s="253"/>
      <c r="N419" s="253"/>
      <c r="O419" s="253"/>
      <c r="P419" s="253"/>
      <c r="Q419" s="253"/>
      <c r="R419" s="253"/>
      <c r="S419" s="253"/>
      <c r="T419" s="253"/>
      <c r="U419" s="253"/>
      <c r="V419" s="253"/>
      <c r="W419" s="253"/>
      <c r="X419" s="253"/>
    </row>
    <row r="420" spans="1:24" ht="3" customHeight="1" x14ac:dyDescent="0.2"/>
    <row r="421" spans="1:24" ht="21.6" customHeight="1" thickBot="1" x14ac:dyDescent="0.25">
      <c r="C421" s="254">
        <f>TEAMS!$K$13</f>
        <v>0</v>
      </c>
      <c r="D421" s="255"/>
      <c r="E421" s="255"/>
      <c r="F421" s="255"/>
      <c r="G421" s="256"/>
      <c r="I421" s="257">
        <f>TEAMS!$D$2</f>
        <v>40609</v>
      </c>
      <c r="J421" s="258"/>
      <c r="K421" s="258"/>
      <c r="L421" s="258"/>
      <c r="M421" s="258"/>
      <c r="N421" s="258"/>
      <c r="O421" s="258"/>
      <c r="P421" s="258"/>
      <c r="Q421" s="258"/>
      <c r="R421" s="258"/>
      <c r="S421" s="258"/>
      <c r="T421" s="258"/>
      <c r="U421" s="258"/>
      <c r="V421" s="258"/>
      <c r="W421" s="258"/>
      <c r="X421" s="259"/>
    </row>
    <row r="422" spans="1:24" ht="13.5" thickTop="1" x14ac:dyDescent="0.2"/>
    <row r="423" spans="1:24" ht="20.45" customHeight="1" thickBot="1" x14ac:dyDescent="0.25">
      <c r="A423" s="274" t="e">
        <f>TEAMS!#REF!</f>
        <v>#REF!</v>
      </c>
      <c r="B423" s="275"/>
      <c r="C423" s="275"/>
      <c r="D423" s="275"/>
      <c r="E423" s="275"/>
      <c r="F423" s="275"/>
      <c r="G423" s="275"/>
      <c r="H423" s="275"/>
      <c r="I423" s="275"/>
      <c r="J423" s="275"/>
      <c r="K423" s="276"/>
      <c r="L423" s="277" t="s">
        <v>3</v>
      </c>
      <c r="M423" s="278"/>
      <c r="N423" s="274" t="e">
        <f>TEAMS!#REF!</f>
        <v>#REF!</v>
      </c>
      <c r="O423" s="275"/>
      <c r="P423" s="275"/>
      <c r="Q423" s="275"/>
      <c r="R423" s="275"/>
      <c r="S423" s="275"/>
      <c r="T423" s="275"/>
      <c r="U423" s="275"/>
      <c r="V423" s="275"/>
      <c r="W423" s="275"/>
      <c r="X423" s="276"/>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74" t="e">
        <f>TEAMS!#REF!</f>
        <v>#REF!</v>
      </c>
      <c r="B425" s="275"/>
      <c r="C425" s="275"/>
      <c r="D425" s="275"/>
      <c r="E425" s="275"/>
      <c r="F425" s="275"/>
      <c r="G425" s="275"/>
      <c r="H425" s="275"/>
      <c r="I425" s="275"/>
      <c r="J425" s="275"/>
      <c r="K425" s="276"/>
      <c r="L425" s="277" t="s">
        <v>4</v>
      </c>
      <c r="M425" s="278"/>
      <c r="N425" s="274" t="e">
        <f>TEAMS!#REF!</f>
        <v>#REF!</v>
      </c>
      <c r="O425" s="275"/>
      <c r="P425" s="275"/>
      <c r="Q425" s="275"/>
      <c r="R425" s="275"/>
      <c r="S425" s="275"/>
      <c r="T425" s="275"/>
      <c r="U425" s="275"/>
      <c r="V425" s="275"/>
      <c r="W425" s="275"/>
      <c r="X425" s="276"/>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74" t="e">
        <f>TEAMS!#REF!</f>
        <v>#REF!</v>
      </c>
      <c r="B427" s="275"/>
      <c r="C427" s="275"/>
      <c r="D427" s="275"/>
      <c r="E427" s="275"/>
      <c r="F427" s="275"/>
      <c r="G427" s="275"/>
      <c r="H427" s="275"/>
      <c r="I427" s="275"/>
      <c r="J427" s="275"/>
      <c r="K427" s="276"/>
      <c r="L427" s="277" t="s">
        <v>5</v>
      </c>
      <c r="M427" s="278"/>
      <c r="N427" s="274" t="e">
        <f>TEAMS!#REF!</f>
        <v>#REF!</v>
      </c>
      <c r="O427" s="275"/>
      <c r="P427" s="275"/>
      <c r="Q427" s="275"/>
      <c r="R427" s="275"/>
      <c r="S427" s="275"/>
      <c r="T427" s="275"/>
      <c r="U427" s="275"/>
      <c r="V427" s="275"/>
      <c r="W427" s="275"/>
      <c r="X427" s="276"/>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74">
        <f>TEAMS!$L$14</f>
        <v>0</v>
      </c>
      <c r="B429" s="275"/>
      <c r="C429" s="275"/>
      <c r="D429" s="275"/>
      <c r="E429" s="275"/>
      <c r="F429" s="275"/>
      <c r="G429" s="275"/>
      <c r="H429" s="275"/>
      <c r="I429" s="275"/>
      <c r="J429" s="275"/>
      <c r="K429" s="276"/>
      <c r="L429" s="277" t="s">
        <v>6</v>
      </c>
      <c r="M429" s="279"/>
      <c r="N429" s="274">
        <f>TEAMS!$J$14</f>
        <v>0</v>
      </c>
      <c r="O429" s="275"/>
      <c r="P429" s="275"/>
      <c r="Q429" s="275"/>
      <c r="R429" s="275"/>
      <c r="S429" s="275"/>
      <c r="T429" s="275"/>
      <c r="U429" s="275"/>
      <c r="V429" s="275"/>
      <c r="W429" s="275"/>
      <c r="X429" s="276"/>
    </row>
    <row r="430" spans="1:24" ht="5.45" customHeight="1" thickTop="1" x14ac:dyDescent="0.2"/>
    <row r="431" spans="1:24" ht="16.149999999999999" customHeight="1" thickBot="1" x14ac:dyDescent="0.25">
      <c r="A431" s="23">
        <v>2</v>
      </c>
      <c r="C431" s="280" t="s">
        <v>9</v>
      </c>
      <c r="D431" s="280"/>
      <c r="E431" s="280"/>
      <c r="F431" s="280"/>
      <c r="G431" s="280"/>
      <c r="H431" s="280"/>
      <c r="I431" s="280"/>
      <c r="P431" s="280" t="s">
        <v>9</v>
      </c>
      <c r="Q431" s="280"/>
      <c r="R431" s="280"/>
      <c r="S431" s="280"/>
      <c r="T431" s="280"/>
      <c r="U431" s="280"/>
      <c r="V431" s="280"/>
    </row>
    <row r="432" spans="1:24" ht="30" customHeight="1" thickTop="1" thickBot="1" x14ac:dyDescent="0.25">
      <c r="C432" s="281"/>
      <c r="D432" s="282"/>
      <c r="E432" s="282"/>
      <c r="F432" s="282"/>
      <c r="G432" s="282"/>
      <c r="H432" s="282"/>
      <c r="I432" s="283"/>
      <c r="P432" s="281"/>
      <c r="Q432" s="282"/>
      <c r="R432" s="282"/>
      <c r="S432" s="282"/>
      <c r="T432" s="282"/>
      <c r="U432" s="282"/>
      <c r="V432" s="283"/>
    </row>
    <row r="433" spans="1:24" ht="19.149999999999999" customHeight="1" thickTop="1" x14ac:dyDescent="0.2">
      <c r="A433" s="287" t="s">
        <v>10</v>
      </c>
      <c r="B433" s="287"/>
      <c r="C433" s="287"/>
      <c r="D433" s="287"/>
      <c r="E433" s="287"/>
      <c r="F433" s="287"/>
      <c r="G433" s="287"/>
      <c r="H433" s="287"/>
      <c r="I433" s="287"/>
      <c r="J433" s="287"/>
      <c r="K433" s="287"/>
      <c r="N433" s="287" t="s">
        <v>10</v>
      </c>
      <c r="O433" s="287"/>
      <c r="P433" s="287"/>
      <c r="Q433" s="287"/>
      <c r="R433" s="287"/>
      <c r="S433" s="287"/>
      <c r="T433" s="287"/>
      <c r="U433" s="287"/>
      <c r="V433" s="287"/>
      <c r="W433" s="287"/>
      <c r="X433" s="287"/>
    </row>
    <row r="434" spans="1:24" ht="4.1500000000000004" customHeight="1" thickBot="1" x14ac:dyDescent="0.25"/>
    <row r="435" spans="1:24" ht="28.15" customHeight="1" thickTop="1" thickBot="1" x14ac:dyDescent="0.25">
      <c r="A435" s="281"/>
      <c r="B435" s="282"/>
      <c r="C435" s="282"/>
      <c r="D435" s="282"/>
      <c r="E435" s="282"/>
      <c r="F435" s="282"/>
      <c r="G435" s="282"/>
      <c r="H435" s="282"/>
      <c r="I435" s="282"/>
      <c r="J435" s="282"/>
      <c r="K435" s="283"/>
      <c r="L435" s="285">
        <v>19</v>
      </c>
      <c r="M435" s="286"/>
      <c r="N435" s="281"/>
      <c r="O435" s="282"/>
      <c r="P435" s="282"/>
      <c r="Q435" s="282"/>
      <c r="R435" s="282"/>
      <c r="S435" s="282"/>
      <c r="T435" s="282"/>
      <c r="U435" s="282"/>
      <c r="V435" s="282"/>
      <c r="W435" s="282"/>
      <c r="X435" s="283"/>
    </row>
    <row r="436" spans="1:24" ht="5.45" customHeight="1" thickTop="1" x14ac:dyDescent="0.2"/>
    <row r="437" spans="1:24" ht="20.45" customHeight="1" thickBot="1" x14ac:dyDescent="0.25">
      <c r="A437" s="244" t="s">
        <v>11</v>
      </c>
      <c r="B437" s="244"/>
      <c r="C437" s="244"/>
      <c r="D437" s="244"/>
      <c r="E437" s="244"/>
      <c r="F437" s="244"/>
      <c r="G437" s="244"/>
      <c r="H437" s="244"/>
      <c r="I437" s="244"/>
      <c r="J437" s="244"/>
      <c r="K437" s="244"/>
      <c r="L437" s="244"/>
      <c r="M437" s="284"/>
      <c r="N437" s="284"/>
      <c r="O437" s="284"/>
      <c r="P437" s="284"/>
      <c r="Q437" s="284"/>
      <c r="R437" s="284"/>
      <c r="S437" s="284"/>
      <c r="T437" s="284"/>
      <c r="U437" s="284"/>
      <c r="V437" s="284"/>
      <c r="W437" s="284"/>
      <c r="X437" s="284"/>
    </row>
    <row r="438" spans="1:24" ht="18" x14ac:dyDescent="0.2">
      <c r="A438" s="251" t="str">
        <f>TEAMS!$D$1</f>
        <v>CLUB NAME</v>
      </c>
      <c r="B438" s="251"/>
      <c r="C438" s="251"/>
      <c r="D438" s="251"/>
      <c r="E438" s="251"/>
      <c r="F438" s="251"/>
      <c r="G438" s="251"/>
      <c r="H438" s="251"/>
      <c r="I438" s="251"/>
      <c r="J438" s="251"/>
      <c r="K438" s="251"/>
      <c r="L438" s="251"/>
      <c r="M438" s="251"/>
      <c r="N438" s="251"/>
      <c r="O438" s="251"/>
      <c r="P438" s="251"/>
      <c r="Q438" s="251"/>
      <c r="R438" s="251"/>
      <c r="S438" s="251"/>
      <c r="T438" s="251"/>
      <c r="U438" s="251"/>
      <c r="V438" s="251"/>
      <c r="W438" s="251"/>
      <c r="X438" s="251"/>
    </row>
    <row r="439" spans="1:24" ht="6" customHeight="1" x14ac:dyDescent="0.2"/>
    <row r="440" spans="1:24" ht="15.75" x14ac:dyDescent="0.2">
      <c r="A440" s="252" t="str">
        <f>TEAMS!$D$3</f>
        <v>Tuesday Mens Mufti.</v>
      </c>
      <c r="B440" s="252"/>
      <c r="C440" s="252"/>
      <c r="D440" s="252"/>
      <c r="E440" s="252"/>
      <c r="F440" s="252"/>
      <c r="G440" s="252"/>
      <c r="H440" s="252"/>
      <c r="I440" s="252"/>
      <c r="J440" s="252"/>
      <c r="K440" s="252"/>
      <c r="L440" s="252"/>
      <c r="M440" s="252"/>
      <c r="N440" s="252"/>
      <c r="O440" s="252"/>
      <c r="P440" s="252"/>
      <c r="Q440" s="252"/>
      <c r="R440" s="252"/>
      <c r="S440" s="252"/>
      <c r="T440" s="252"/>
      <c r="U440" s="252"/>
      <c r="V440" s="252"/>
      <c r="W440" s="252"/>
      <c r="X440" s="252"/>
    </row>
    <row r="441" spans="1:24" ht="6" customHeight="1" x14ac:dyDescent="0.2"/>
    <row r="442" spans="1:24" ht="15.75" x14ac:dyDescent="0.25">
      <c r="C442" s="253" t="s">
        <v>2</v>
      </c>
      <c r="D442" s="253"/>
      <c r="E442" s="253"/>
      <c r="F442" s="253"/>
      <c r="G442" s="253"/>
      <c r="H442" s="3"/>
      <c r="I442" s="253" t="s">
        <v>1</v>
      </c>
      <c r="J442" s="253"/>
      <c r="K442" s="253"/>
      <c r="L442" s="253"/>
      <c r="M442" s="253"/>
      <c r="N442" s="253"/>
      <c r="O442" s="253"/>
      <c r="P442" s="253"/>
      <c r="Q442" s="253"/>
      <c r="R442" s="253"/>
      <c r="S442" s="253"/>
      <c r="T442" s="253"/>
      <c r="U442" s="253"/>
      <c r="V442" s="253"/>
      <c r="W442" s="253"/>
      <c r="X442" s="253"/>
    </row>
    <row r="443" spans="1:24" ht="3" customHeight="1" x14ac:dyDescent="0.2"/>
    <row r="444" spans="1:24" ht="21.6" customHeight="1" thickBot="1" x14ac:dyDescent="0.25">
      <c r="C444" s="254">
        <f>TEAMS!$K$15</f>
        <v>0</v>
      </c>
      <c r="D444" s="255"/>
      <c r="E444" s="255"/>
      <c r="F444" s="255"/>
      <c r="G444" s="256"/>
      <c r="I444" s="257">
        <f>TEAMS!$D$2</f>
        <v>40609</v>
      </c>
      <c r="J444" s="258"/>
      <c r="K444" s="258"/>
      <c r="L444" s="258"/>
      <c r="M444" s="258"/>
      <c r="N444" s="258"/>
      <c r="O444" s="258"/>
      <c r="P444" s="258"/>
      <c r="Q444" s="258"/>
      <c r="R444" s="258"/>
      <c r="S444" s="258"/>
      <c r="T444" s="258"/>
      <c r="U444" s="258"/>
      <c r="V444" s="258"/>
      <c r="W444" s="258"/>
      <c r="X444" s="259"/>
    </row>
    <row r="445" spans="1:24" ht="13.5" thickTop="1" x14ac:dyDescent="0.2"/>
    <row r="446" spans="1:24" ht="20.45" customHeight="1" thickBot="1" x14ac:dyDescent="0.25">
      <c r="A446" s="274" t="e">
        <f>TEAMS!#REF!</f>
        <v>#REF!</v>
      </c>
      <c r="B446" s="275"/>
      <c r="C446" s="275"/>
      <c r="D446" s="275"/>
      <c r="E446" s="275"/>
      <c r="F446" s="275"/>
      <c r="G446" s="275"/>
      <c r="H446" s="275"/>
      <c r="I446" s="275"/>
      <c r="J446" s="275"/>
      <c r="K446" s="276"/>
      <c r="L446" s="277" t="s">
        <v>3</v>
      </c>
      <c r="M446" s="278"/>
      <c r="N446" s="274" t="e">
        <f>TEAMS!#REF!</f>
        <v>#REF!</v>
      </c>
      <c r="O446" s="275"/>
      <c r="P446" s="275"/>
      <c r="Q446" s="275"/>
      <c r="R446" s="275"/>
      <c r="S446" s="275"/>
      <c r="T446" s="275"/>
      <c r="U446" s="275"/>
      <c r="V446" s="275"/>
      <c r="W446" s="275"/>
      <c r="X446" s="276"/>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74" t="e">
        <f>TEAMS!#REF!</f>
        <v>#REF!</v>
      </c>
      <c r="B448" s="275"/>
      <c r="C448" s="275"/>
      <c r="D448" s="275"/>
      <c r="E448" s="275"/>
      <c r="F448" s="275"/>
      <c r="G448" s="275"/>
      <c r="H448" s="275"/>
      <c r="I448" s="275"/>
      <c r="J448" s="275"/>
      <c r="K448" s="276"/>
      <c r="L448" s="277" t="s">
        <v>4</v>
      </c>
      <c r="M448" s="278"/>
      <c r="N448" s="274" t="e">
        <f>TEAMS!#REF!</f>
        <v>#REF!</v>
      </c>
      <c r="O448" s="275"/>
      <c r="P448" s="275"/>
      <c r="Q448" s="275"/>
      <c r="R448" s="275"/>
      <c r="S448" s="275"/>
      <c r="T448" s="275"/>
      <c r="U448" s="275"/>
      <c r="V448" s="275"/>
      <c r="W448" s="275"/>
      <c r="X448" s="276"/>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74" t="e">
        <f>TEAMS!#REF!</f>
        <v>#REF!</v>
      </c>
      <c r="B450" s="275"/>
      <c r="C450" s="275"/>
      <c r="D450" s="275"/>
      <c r="E450" s="275"/>
      <c r="F450" s="275"/>
      <c r="G450" s="275"/>
      <c r="H450" s="275"/>
      <c r="I450" s="275"/>
      <c r="J450" s="275"/>
      <c r="K450" s="276"/>
      <c r="L450" s="277" t="s">
        <v>5</v>
      </c>
      <c r="M450" s="278"/>
      <c r="N450" s="274" t="e">
        <f>TEAMS!#REF!</f>
        <v>#REF!</v>
      </c>
      <c r="O450" s="275"/>
      <c r="P450" s="275"/>
      <c r="Q450" s="275"/>
      <c r="R450" s="275"/>
      <c r="S450" s="275"/>
      <c r="T450" s="275"/>
      <c r="U450" s="275"/>
      <c r="V450" s="275"/>
      <c r="W450" s="275"/>
      <c r="X450" s="276"/>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74">
        <f>TEAMS!$L$16</f>
        <v>0</v>
      </c>
      <c r="B452" s="275"/>
      <c r="C452" s="275"/>
      <c r="D452" s="275"/>
      <c r="E452" s="275"/>
      <c r="F452" s="275"/>
      <c r="G452" s="275"/>
      <c r="H452" s="275"/>
      <c r="I452" s="275"/>
      <c r="J452" s="275"/>
      <c r="K452" s="276"/>
      <c r="L452" s="277" t="s">
        <v>6</v>
      </c>
      <c r="M452" s="279"/>
      <c r="N452" s="274">
        <f>TEAMS!$J$16</f>
        <v>0</v>
      </c>
      <c r="O452" s="275"/>
      <c r="P452" s="275"/>
      <c r="Q452" s="275"/>
      <c r="R452" s="275"/>
      <c r="S452" s="275"/>
      <c r="T452" s="275"/>
      <c r="U452" s="275"/>
      <c r="V452" s="275"/>
      <c r="W452" s="275"/>
      <c r="X452" s="276"/>
    </row>
    <row r="453" spans="1:24" ht="5.45" customHeight="1" thickTop="1" x14ac:dyDescent="0.2"/>
    <row r="454" spans="1:24" ht="16.149999999999999" customHeight="1" thickBot="1" x14ac:dyDescent="0.25">
      <c r="A454" s="23">
        <v>2</v>
      </c>
      <c r="C454" s="280" t="s">
        <v>9</v>
      </c>
      <c r="D454" s="280"/>
      <c r="E454" s="280"/>
      <c r="F454" s="280"/>
      <c r="G454" s="280"/>
      <c r="H454" s="280"/>
      <c r="I454" s="280"/>
      <c r="P454" s="280" t="s">
        <v>9</v>
      </c>
      <c r="Q454" s="280"/>
      <c r="R454" s="280"/>
      <c r="S454" s="280"/>
      <c r="T454" s="280"/>
      <c r="U454" s="280"/>
      <c r="V454" s="280"/>
    </row>
    <row r="455" spans="1:24" ht="30" customHeight="1" thickTop="1" thickBot="1" x14ac:dyDescent="0.25">
      <c r="C455" s="281"/>
      <c r="D455" s="282"/>
      <c r="E455" s="282"/>
      <c r="F455" s="282"/>
      <c r="G455" s="282"/>
      <c r="H455" s="282"/>
      <c r="I455" s="283"/>
      <c r="P455" s="281"/>
      <c r="Q455" s="282"/>
      <c r="R455" s="282"/>
      <c r="S455" s="282"/>
      <c r="T455" s="282"/>
      <c r="U455" s="282"/>
      <c r="V455" s="283"/>
    </row>
    <row r="456" spans="1:24" ht="19.149999999999999" customHeight="1" thickTop="1" x14ac:dyDescent="0.2">
      <c r="A456" s="287" t="s">
        <v>10</v>
      </c>
      <c r="B456" s="287"/>
      <c r="C456" s="287"/>
      <c r="D456" s="287"/>
      <c r="E456" s="287"/>
      <c r="F456" s="287"/>
      <c r="G456" s="287"/>
      <c r="H456" s="287"/>
      <c r="I456" s="287"/>
      <c r="J456" s="287"/>
      <c r="K456" s="287"/>
      <c r="N456" s="287" t="s">
        <v>10</v>
      </c>
      <c r="O456" s="287"/>
      <c r="P456" s="287"/>
      <c r="Q456" s="287"/>
      <c r="R456" s="287"/>
      <c r="S456" s="287"/>
      <c r="T456" s="287"/>
      <c r="U456" s="287"/>
      <c r="V456" s="287"/>
      <c r="W456" s="287"/>
      <c r="X456" s="287"/>
    </row>
    <row r="457" spans="1:24" ht="4.1500000000000004" customHeight="1" thickBot="1" x14ac:dyDescent="0.25"/>
    <row r="458" spans="1:24" ht="28.15" customHeight="1" thickTop="1" thickBot="1" x14ac:dyDescent="0.25">
      <c r="A458" s="281"/>
      <c r="B458" s="282"/>
      <c r="C458" s="282"/>
      <c r="D458" s="282"/>
      <c r="E458" s="282"/>
      <c r="F458" s="282"/>
      <c r="G458" s="282"/>
      <c r="H458" s="282"/>
      <c r="I458" s="282"/>
      <c r="J458" s="282"/>
      <c r="K458" s="283"/>
      <c r="L458" s="285">
        <v>20</v>
      </c>
      <c r="M458" s="286"/>
      <c r="N458" s="281"/>
      <c r="O458" s="282"/>
      <c r="P458" s="282"/>
      <c r="Q458" s="282"/>
      <c r="R458" s="282"/>
      <c r="S458" s="282"/>
      <c r="T458" s="282"/>
      <c r="U458" s="282"/>
      <c r="V458" s="282"/>
      <c r="W458" s="282"/>
      <c r="X458" s="283"/>
    </row>
    <row r="459" spans="1:24" ht="5.45" customHeight="1" thickTop="1" x14ac:dyDescent="0.2"/>
    <row r="460" spans="1:24" ht="20.45" customHeight="1" thickBot="1" x14ac:dyDescent="0.25">
      <c r="A460" s="244" t="s">
        <v>11</v>
      </c>
      <c r="B460" s="244"/>
      <c r="C460" s="244"/>
      <c r="D460" s="244"/>
      <c r="E460" s="244"/>
      <c r="F460" s="244"/>
      <c r="G460" s="244"/>
      <c r="H460" s="244"/>
      <c r="I460" s="244"/>
      <c r="J460" s="244"/>
      <c r="K460" s="244"/>
      <c r="L460" s="244"/>
      <c r="M460" s="284"/>
      <c r="N460" s="284"/>
      <c r="O460" s="284"/>
      <c r="P460" s="284"/>
      <c r="Q460" s="284"/>
      <c r="R460" s="284"/>
      <c r="S460" s="284"/>
      <c r="T460" s="284"/>
      <c r="U460" s="284"/>
      <c r="V460" s="284"/>
      <c r="W460" s="284"/>
      <c r="X460" s="284"/>
    </row>
    <row r="461" spans="1:24" ht="18" x14ac:dyDescent="0.2">
      <c r="A461" s="251" t="str">
        <f>TEAMS!$D$1</f>
        <v>CLUB NAME</v>
      </c>
      <c r="B461" s="251"/>
      <c r="C461" s="251"/>
      <c r="D461" s="251"/>
      <c r="E461" s="251"/>
      <c r="F461" s="251"/>
      <c r="G461" s="251"/>
      <c r="H461" s="251"/>
      <c r="I461" s="251"/>
      <c r="J461" s="251"/>
      <c r="K461" s="251"/>
      <c r="L461" s="251"/>
      <c r="M461" s="251"/>
      <c r="N461" s="251"/>
      <c r="O461" s="251"/>
      <c r="P461" s="251"/>
      <c r="Q461" s="251"/>
      <c r="R461" s="251"/>
      <c r="S461" s="251"/>
      <c r="T461" s="251"/>
      <c r="U461" s="251"/>
      <c r="V461" s="251"/>
      <c r="W461" s="251"/>
      <c r="X461" s="251"/>
    </row>
    <row r="462" spans="1:24" ht="6" customHeight="1" x14ac:dyDescent="0.2"/>
    <row r="463" spans="1:24" ht="15.75" x14ac:dyDescent="0.2">
      <c r="A463" s="252" t="str">
        <f>TEAMS!$D$3</f>
        <v>Tuesday Mens Mufti.</v>
      </c>
      <c r="B463" s="252"/>
      <c r="C463" s="252"/>
      <c r="D463" s="252"/>
      <c r="E463" s="252"/>
      <c r="F463" s="252"/>
      <c r="G463" s="252"/>
      <c r="H463" s="252"/>
      <c r="I463" s="252"/>
      <c r="J463" s="252"/>
      <c r="K463" s="252"/>
      <c r="L463" s="252"/>
      <c r="M463" s="252"/>
      <c r="N463" s="252"/>
      <c r="O463" s="252"/>
      <c r="P463" s="252"/>
      <c r="Q463" s="252"/>
      <c r="R463" s="252"/>
      <c r="S463" s="252"/>
      <c r="T463" s="252"/>
      <c r="U463" s="252"/>
      <c r="V463" s="252"/>
      <c r="W463" s="252"/>
      <c r="X463" s="252"/>
    </row>
    <row r="464" spans="1:24" ht="6" customHeight="1" x14ac:dyDescent="0.2"/>
    <row r="465" spans="1:24" ht="15.75" x14ac:dyDescent="0.25">
      <c r="C465" s="253" t="s">
        <v>2</v>
      </c>
      <c r="D465" s="253"/>
      <c r="E465" s="253"/>
      <c r="F465" s="253"/>
      <c r="G465" s="253"/>
      <c r="H465" s="3"/>
      <c r="I465" s="253" t="s">
        <v>1</v>
      </c>
      <c r="J465" s="253"/>
      <c r="K465" s="253"/>
      <c r="L465" s="253"/>
      <c r="M465" s="253"/>
      <c r="N465" s="253"/>
      <c r="O465" s="253"/>
      <c r="P465" s="253"/>
      <c r="Q465" s="253"/>
      <c r="R465" s="253"/>
      <c r="S465" s="253"/>
      <c r="T465" s="253"/>
      <c r="U465" s="253"/>
      <c r="V465" s="253"/>
      <c r="W465" s="253"/>
      <c r="X465" s="253"/>
    </row>
    <row r="466" spans="1:24" ht="3" customHeight="1" x14ac:dyDescent="0.2"/>
    <row r="467" spans="1:24" ht="21.6" customHeight="1" thickBot="1" x14ac:dyDescent="0.25">
      <c r="C467" s="254">
        <f>TEAMS!$K$17</f>
        <v>0</v>
      </c>
      <c r="D467" s="255"/>
      <c r="E467" s="255"/>
      <c r="F467" s="255"/>
      <c r="G467" s="256"/>
      <c r="I467" s="257">
        <f>TEAMS!$D$2</f>
        <v>40609</v>
      </c>
      <c r="J467" s="258"/>
      <c r="K467" s="258"/>
      <c r="L467" s="258"/>
      <c r="M467" s="258"/>
      <c r="N467" s="258"/>
      <c r="O467" s="258"/>
      <c r="P467" s="258"/>
      <c r="Q467" s="258"/>
      <c r="R467" s="258"/>
      <c r="S467" s="258"/>
      <c r="T467" s="258"/>
      <c r="U467" s="258"/>
      <c r="V467" s="258"/>
      <c r="W467" s="258"/>
      <c r="X467" s="259"/>
    </row>
    <row r="468" spans="1:24" ht="13.5" thickTop="1" x14ac:dyDescent="0.2"/>
    <row r="469" spans="1:24" ht="20.45" customHeight="1" thickBot="1" x14ac:dyDescent="0.25">
      <c r="A469" s="274" t="e">
        <f>TEAMS!#REF!</f>
        <v>#REF!</v>
      </c>
      <c r="B469" s="275"/>
      <c r="C469" s="275"/>
      <c r="D469" s="275"/>
      <c r="E469" s="275"/>
      <c r="F469" s="275"/>
      <c r="G469" s="275"/>
      <c r="H469" s="275"/>
      <c r="I469" s="275"/>
      <c r="J469" s="275"/>
      <c r="K469" s="276"/>
      <c r="L469" s="277" t="s">
        <v>3</v>
      </c>
      <c r="M469" s="278"/>
      <c r="N469" s="274" t="e">
        <f>TEAMS!#REF!</f>
        <v>#REF!</v>
      </c>
      <c r="O469" s="275"/>
      <c r="P469" s="275"/>
      <c r="Q469" s="275"/>
      <c r="R469" s="275"/>
      <c r="S469" s="275"/>
      <c r="T469" s="275"/>
      <c r="U469" s="275"/>
      <c r="V469" s="275"/>
      <c r="W469" s="275"/>
      <c r="X469" s="276"/>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74" t="e">
        <f>TEAMS!#REF!</f>
        <v>#REF!</v>
      </c>
      <c r="B471" s="275"/>
      <c r="C471" s="275"/>
      <c r="D471" s="275"/>
      <c r="E471" s="275"/>
      <c r="F471" s="275"/>
      <c r="G471" s="275"/>
      <c r="H471" s="275"/>
      <c r="I471" s="275"/>
      <c r="J471" s="275"/>
      <c r="K471" s="276"/>
      <c r="L471" s="277" t="s">
        <v>4</v>
      </c>
      <c r="M471" s="278"/>
      <c r="N471" s="274" t="e">
        <f>TEAMS!#REF!</f>
        <v>#REF!</v>
      </c>
      <c r="O471" s="275"/>
      <c r="P471" s="275"/>
      <c r="Q471" s="275"/>
      <c r="R471" s="275"/>
      <c r="S471" s="275"/>
      <c r="T471" s="275"/>
      <c r="U471" s="275"/>
      <c r="V471" s="275"/>
      <c r="W471" s="275"/>
      <c r="X471" s="276"/>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74" t="e">
        <f>TEAMS!#REF!</f>
        <v>#REF!</v>
      </c>
      <c r="B473" s="275"/>
      <c r="C473" s="275"/>
      <c r="D473" s="275"/>
      <c r="E473" s="275"/>
      <c r="F473" s="275"/>
      <c r="G473" s="275"/>
      <c r="H473" s="275"/>
      <c r="I473" s="275"/>
      <c r="J473" s="275"/>
      <c r="K473" s="276"/>
      <c r="L473" s="277" t="s">
        <v>5</v>
      </c>
      <c r="M473" s="278"/>
      <c r="N473" s="274" t="e">
        <f>TEAMS!#REF!</f>
        <v>#REF!</v>
      </c>
      <c r="O473" s="275"/>
      <c r="P473" s="275"/>
      <c r="Q473" s="275"/>
      <c r="R473" s="275"/>
      <c r="S473" s="275"/>
      <c r="T473" s="275"/>
      <c r="U473" s="275"/>
      <c r="V473" s="275"/>
      <c r="W473" s="275"/>
      <c r="X473" s="276"/>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74">
        <f>TEAMS!$L$18</f>
        <v>0</v>
      </c>
      <c r="B475" s="275"/>
      <c r="C475" s="275"/>
      <c r="D475" s="275"/>
      <c r="E475" s="275"/>
      <c r="F475" s="275"/>
      <c r="G475" s="275"/>
      <c r="H475" s="275"/>
      <c r="I475" s="275"/>
      <c r="J475" s="275"/>
      <c r="K475" s="276"/>
      <c r="L475" s="277" t="s">
        <v>6</v>
      </c>
      <c r="M475" s="279"/>
      <c r="N475" s="274">
        <f>TEAMS!$J$18</f>
        <v>0</v>
      </c>
      <c r="O475" s="275"/>
      <c r="P475" s="275"/>
      <c r="Q475" s="275"/>
      <c r="R475" s="275"/>
      <c r="S475" s="275"/>
      <c r="T475" s="275"/>
      <c r="U475" s="275"/>
      <c r="V475" s="275"/>
      <c r="W475" s="275"/>
      <c r="X475" s="276"/>
    </row>
    <row r="476" spans="1:24" ht="5.45" customHeight="1" thickTop="1" x14ac:dyDescent="0.2"/>
    <row r="477" spans="1:24" ht="16.149999999999999" customHeight="1" thickBot="1" x14ac:dyDescent="0.25">
      <c r="A477" s="23">
        <v>2</v>
      </c>
      <c r="C477" s="280" t="s">
        <v>9</v>
      </c>
      <c r="D477" s="280"/>
      <c r="E477" s="280"/>
      <c r="F477" s="280"/>
      <c r="G477" s="280"/>
      <c r="H477" s="280"/>
      <c r="I477" s="280"/>
      <c r="P477" s="280" t="s">
        <v>9</v>
      </c>
      <c r="Q477" s="280"/>
      <c r="R477" s="280"/>
      <c r="S477" s="280"/>
      <c r="T477" s="280"/>
      <c r="U477" s="280"/>
      <c r="V477" s="280"/>
    </row>
    <row r="478" spans="1:24" ht="30" customHeight="1" thickTop="1" thickBot="1" x14ac:dyDescent="0.25">
      <c r="C478" s="281"/>
      <c r="D478" s="282"/>
      <c r="E478" s="282"/>
      <c r="F478" s="282"/>
      <c r="G478" s="282"/>
      <c r="H478" s="282"/>
      <c r="I478" s="283"/>
      <c r="P478" s="281"/>
      <c r="Q478" s="282"/>
      <c r="R478" s="282"/>
      <c r="S478" s="282"/>
      <c r="T478" s="282"/>
      <c r="U478" s="282"/>
      <c r="V478" s="283"/>
    </row>
    <row r="479" spans="1:24" ht="19.149999999999999" customHeight="1" thickTop="1" x14ac:dyDescent="0.2">
      <c r="A479" s="287" t="s">
        <v>10</v>
      </c>
      <c r="B479" s="287"/>
      <c r="C479" s="287"/>
      <c r="D479" s="287"/>
      <c r="E479" s="287"/>
      <c r="F479" s="287"/>
      <c r="G479" s="287"/>
      <c r="H479" s="287"/>
      <c r="I479" s="287"/>
      <c r="J479" s="287"/>
      <c r="K479" s="287"/>
      <c r="N479" s="287" t="s">
        <v>10</v>
      </c>
      <c r="O479" s="287"/>
      <c r="P479" s="287"/>
      <c r="Q479" s="287"/>
      <c r="R479" s="287"/>
      <c r="S479" s="287"/>
      <c r="T479" s="287"/>
      <c r="U479" s="287"/>
      <c r="V479" s="287"/>
      <c r="W479" s="287"/>
      <c r="X479" s="287"/>
    </row>
    <row r="480" spans="1:24" ht="4.1500000000000004" customHeight="1" thickBot="1" x14ac:dyDescent="0.25"/>
    <row r="481" spans="1:24" ht="28.15" customHeight="1" thickTop="1" thickBot="1" x14ac:dyDescent="0.25">
      <c r="A481" s="281"/>
      <c r="B481" s="282"/>
      <c r="C481" s="282"/>
      <c r="D481" s="282"/>
      <c r="E481" s="282"/>
      <c r="F481" s="282"/>
      <c r="G481" s="282"/>
      <c r="H481" s="282"/>
      <c r="I481" s="282"/>
      <c r="J481" s="282"/>
      <c r="K481" s="283"/>
      <c r="L481" s="285">
        <v>21</v>
      </c>
      <c r="M481" s="286"/>
      <c r="N481" s="281"/>
      <c r="O481" s="282"/>
      <c r="P481" s="282"/>
      <c r="Q481" s="282"/>
      <c r="R481" s="282"/>
      <c r="S481" s="282"/>
      <c r="T481" s="282"/>
      <c r="U481" s="282"/>
      <c r="V481" s="282"/>
      <c r="W481" s="282"/>
      <c r="X481" s="283"/>
    </row>
    <row r="482" spans="1:24" ht="5.45" customHeight="1" thickTop="1" x14ac:dyDescent="0.2"/>
    <row r="483" spans="1:24" ht="20.45" customHeight="1" thickBot="1" x14ac:dyDescent="0.25">
      <c r="A483" s="244" t="s">
        <v>11</v>
      </c>
      <c r="B483" s="244"/>
      <c r="C483" s="244"/>
      <c r="D483" s="244"/>
      <c r="E483" s="244"/>
      <c r="F483" s="244"/>
      <c r="G483" s="244"/>
      <c r="H483" s="244"/>
      <c r="I483" s="244"/>
      <c r="J483" s="244"/>
      <c r="K483" s="244"/>
      <c r="L483" s="244"/>
      <c r="M483" s="284"/>
      <c r="N483" s="284"/>
      <c r="O483" s="284"/>
      <c r="P483" s="284"/>
      <c r="Q483" s="284"/>
      <c r="R483" s="284"/>
      <c r="S483" s="284"/>
      <c r="T483" s="284"/>
      <c r="U483" s="284"/>
      <c r="V483" s="284"/>
      <c r="W483" s="284"/>
      <c r="X483" s="284"/>
    </row>
    <row r="484" spans="1:24" ht="18" x14ac:dyDescent="0.2">
      <c r="A484" s="251" t="str">
        <f>TEAMS!$D$1</f>
        <v>CLUB NAME</v>
      </c>
      <c r="B484" s="251"/>
      <c r="C484" s="251"/>
      <c r="D484" s="251"/>
      <c r="E484" s="251"/>
      <c r="F484" s="251"/>
      <c r="G484" s="251"/>
      <c r="H484" s="251"/>
      <c r="I484" s="251"/>
      <c r="J484" s="251"/>
      <c r="K484" s="251"/>
      <c r="L484" s="251"/>
      <c r="M484" s="251"/>
      <c r="N484" s="251"/>
      <c r="O484" s="251"/>
      <c r="P484" s="251"/>
      <c r="Q484" s="251"/>
      <c r="R484" s="251"/>
      <c r="S484" s="251"/>
      <c r="T484" s="251"/>
      <c r="U484" s="251"/>
      <c r="V484" s="251"/>
      <c r="W484" s="251"/>
      <c r="X484" s="251"/>
    </row>
    <row r="485" spans="1:24" ht="6" customHeight="1" x14ac:dyDescent="0.2"/>
    <row r="486" spans="1:24" ht="15.75" x14ac:dyDescent="0.2">
      <c r="A486" s="252" t="str">
        <f>TEAMS!$D$3</f>
        <v>Tuesday Mens Mufti.</v>
      </c>
      <c r="B486" s="252"/>
      <c r="C486" s="252"/>
      <c r="D486" s="252"/>
      <c r="E486" s="252"/>
      <c r="F486" s="252"/>
      <c r="G486" s="252"/>
      <c r="H486" s="252"/>
      <c r="I486" s="252"/>
      <c r="J486" s="252"/>
      <c r="K486" s="252"/>
      <c r="L486" s="252"/>
      <c r="M486" s="252"/>
      <c r="N486" s="252"/>
      <c r="O486" s="252"/>
      <c r="P486" s="252"/>
      <c r="Q486" s="252"/>
      <c r="R486" s="252"/>
      <c r="S486" s="252"/>
      <c r="T486" s="252"/>
      <c r="U486" s="252"/>
      <c r="V486" s="252"/>
      <c r="W486" s="252"/>
      <c r="X486" s="252"/>
    </row>
    <row r="487" spans="1:24" ht="6" customHeight="1" x14ac:dyDescent="0.2"/>
    <row r="488" spans="1:24" ht="15.75" x14ac:dyDescent="0.25">
      <c r="C488" s="253" t="s">
        <v>2</v>
      </c>
      <c r="D488" s="253"/>
      <c r="E488" s="253"/>
      <c r="F488" s="253"/>
      <c r="G488" s="253"/>
      <c r="H488" s="3"/>
      <c r="I488" s="253" t="s">
        <v>1</v>
      </c>
      <c r="J488" s="253"/>
      <c r="K488" s="253"/>
      <c r="L488" s="253"/>
      <c r="M488" s="253"/>
      <c r="N488" s="253"/>
      <c r="O488" s="253"/>
      <c r="P488" s="253"/>
      <c r="Q488" s="253"/>
      <c r="R488" s="253"/>
      <c r="S488" s="253"/>
      <c r="T488" s="253"/>
      <c r="U488" s="253"/>
      <c r="V488" s="253"/>
      <c r="W488" s="253"/>
      <c r="X488" s="253"/>
    </row>
    <row r="489" spans="1:24" ht="3" customHeight="1" x14ac:dyDescent="0.2"/>
    <row r="490" spans="1:24" ht="21.6" customHeight="1" thickBot="1" x14ac:dyDescent="0.25">
      <c r="C490" s="254">
        <f>TEAMS!$O$5</f>
        <v>0</v>
      </c>
      <c r="D490" s="255"/>
      <c r="E490" s="255"/>
      <c r="F490" s="255"/>
      <c r="G490" s="256"/>
      <c r="I490" s="257">
        <f>TEAMS!$D$2</f>
        <v>40609</v>
      </c>
      <c r="J490" s="258"/>
      <c r="K490" s="258"/>
      <c r="L490" s="258"/>
      <c r="M490" s="258"/>
      <c r="N490" s="258"/>
      <c r="O490" s="258"/>
      <c r="P490" s="258"/>
      <c r="Q490" s="258"/>
      <c r="R490" s="258"/>
      <c r="S490" s="258"/>
      <c r="T490" s="258"/>
      <c r="U490" s="258"/>
      <c r="V490" s="258"/>
      <c r="W490" s="258"/>
      <c r="X490" s="259"/>
    </row>
    <row r="491" spans="1:24" ht="13.5" thickTop="1" x14ac:dyDescent="0.2"/>
    <row r="492" spans="1:24" ht="20.45" customHeight="1" thickBot="1" x14ac:dyDescent="0.25">
      <c r="A492" s="274" t="e">
        <f>TEAMS!#REF!</f>
        <v>#REF!</v>
      </c>
      <c r="B492" s="275"/>
      <c r="C492" s="275"/>
      <c r="D492" s="275"/>
      <c r="E492" s="275"/>
      <c r="F492" s="275"/>
      <c r="G492" s="275"/>
      <c r="H492" s="275"/>
      <c r="I492" s="275"/>
      <c r="J492" s="275"/>
      <c r="K492" s="276"/>
      <c r="L492" s="277" t="s">
        <v>3</v>
      </c>
      <c r="M492" s="278"/>
      <c r="N492" s="274" t="e">
        <f>TEAMS!#REF!</f>
        <v>#REF!</v>
      </c>
      <c r="O492" s="275"/>
      <c r="P492" s="275"/>
      <c r="Q492" s="275"/>
      <c r="R492" s="275"/>
      <c r="S492" s="275"/>
      <c r="T492" s="275"/>
      <c r="U492" s="275"/>
      <c r="V492" s="275"/>
      <c r="W492" s="275"/>
      <c r="X492" s="276"/>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74" t="e">
        <f>TEAMS!#REF!</f>
        <v>#REF!</v>
      </c>
      <c r="B494" s="275"/>
      <c r="C494" s="275"/>
      <c r="D494" s="275"/>
      <c r="E494" s="275"/>
      <c r="F494" s="275"/>
      <c r="G494" s="275"/>
      <c r="H494" s="275"/>
      <c r="I494" s="275"/>
      <c r="J494" s="275"/>
      <c r="K494" s="276"/>
      <c r="L494" s="277" t="s">
        <v>4</v>
      </c>
      <c r="M494" s="278"/>
      <c r="N494" s="274" t="e">
        <f>TEAMS!#REF!</f>
        <v>#REF!</v>
      </c>
      <c r="O494" s="275"/>
      <c r="P494" s="275"/>
      <c r="Q494" s="275"/>
      <c r="R494" s="275"/>
      <c r="S494" s="275"/>
      <c r="T494" s="275"/>
      <c r="U494" s="275"/>
      <c r="V494" s="275"/>
      <c r="W494" s="275"/>
      <c r="X494" s="276"/>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74" t="e">
        <f>TEAMS!#REF!</f>
        <v>#REF!</v>
      </c>
      <c r="B496" s="275"/>
      <c r="C496" s="275"/>
      <c r="D496" s="275"/>
      <c r="E496" s="275"/>
      <c r="F496" s="275"/>
      <c r="G496" s="275"/>
      <c r="H496" s="275"/>
      <c r="I496" s="275"/>
      <c r="J496" s="275"/>
      <c r="K496" s="276"/>
      <c r="L496" s="277" t="s">
        <v>5</v>
      </c>
      <c r="M496" s="278"/>
      <c r="N496" s="274" t="e">
        <f>TEAMS!#REF!</f>
        <v>#REF!</v>
      </c>
      <c r="O496" s="275"/>
      <c r="P496" s="275"/>
      <c r="Q496" s="275"/>
      <c r="R496" s="275"/>
      <c r="S496" s="275"/>
      <c r="T496" s="275"/>
      <c r="U496" s="275"/>
      <c r="V496" s="275"/>
      <c r="W496" s="275"/>
      <c r="X496" s="276"/>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74">
        <f>TEAMS!$P$6</f>
        <v>0</v>
      </c>
      <c r="B498" s="275"/>
      <c r="C498" s="275"/>
      <c r="D498" s="275"/>
      <c r="E498" s="275"/>
      <c r="F498" s="275"/>
      <c r="G498" s="275"/>
      <c r="H498" s="275"/>
      <c r="I498" s="275"/>
      <c r="J498" s="275"/>
      <c r="K498" s="276"/>
      <c r="L498" s="277" t="s">
        <v>6</v>
      </c>
      <c r="M498" s="279"/>
      <c r="N498" s="274">
        <f>TEAMS!$N$6</f>
        <v>0</v>
      </c>
      <c r="O498" s="275"/>
      <c r="P498" s="275"/>
      <c r="Q498" s="275"/>
      <c r="R498" s="275"/>
      <c r="S498" s="275"/>
      <c r="T498" s="275"/>
      <c r="U498" s="275"/>
      <c r="V498" s="275"/>
      <c r="W498" s="275"/>
      <c r="X498" s="276"/>
    </row>
    <row r="499" spans="1:24" ht="5.45" customHeight="1" thickTop="1" x14ac:dyDescent="0.2"/>
    <row r="500" spans="1:24" ht="16.149999999999999" customHeight="1" thickBot="1" x14ac:dyDescent="0.25">
      <c r="A500" s="23">
        <v>2</v>
      </c>
      <c r="C500" s="280" t="s">
        <v>9</v>
      </c>
      <c r="D500" s="280"/>
      <c r="E500" s="280"/>
      <c r="F500" s="280"/>
      <c r="G500" s="280"/>
      <c r="H500" s="280"/>
      <c r="I500" s="280"/>
      <c r="P500" s="280" t="s">
        <v>9</v>
      </c>
      <c r="Q500" s="280"/>
      <c r="R500" s="280"/>
      <c r="S500" s="280"/>
      <c r="T500" s="280"/>
      <c r="U500" s="280"/>
      <c r="V500" s="280"/>
    </row>
    <row r="501" spans="1:24" ht="30" customHeight="1" thickTop="1" thickBot="1" x14ac:dyDescent="0.25">
      <c r="C501" s="281"/>
      <c r="D501" s="282"/>
      <c r="E501" s="282"/>
      <c r="F501" s="282"/>
      <c r="G501" s="282"/>
      <c r="H501" s="282"/>
      <c r="I501" s="283"/>
      <c r="P501" s="281"/>
      <c r="Q501" s="282"/>
      <c r="R501" s="282"/>
      <c r="S501" s="282"/>
      <c r="T501" s="282"/>
      <c r="U501" s="282"/>
      <c r="V501" s="283"/>
    </row>
    <row r="502" spans="1:24" ht="19.149999999999999" customHeight="1" thickTop="1" x14ac:dyDescent="0.2">
      <c r="A502" s="287" t="s">
        <v>10</v>
      </c>
      <c r="B502" s="287"/>
      <c r="C502" s="287"/>
      <c r="D502" s="287"/>
      <c r="E502" s="287"/>
      <c r="F502" s="287"/>
      <c r="G502" s="287"/>
      <c r="H502" s="287"/>
      <c r="I502" s="287"/>
      <c r="J502" s="287"/>
      <c r="K502" s="287"/>
      <c r="N502" s="287" t="s">
        <v>10</v>
      </c>
      <c r="O502" s="287"/>
      <c r="P502" s="287"/>
      <c r="Q502" s="287"/>
      <c r="R502" s="287"/>
      <c r="S502" s="287"/>
      <c r="T502" s="287"/>
      <c r="U502" s="287"/>
      <c r="V502" s="287"/>
      <c r="W502" s="287"/>
      <c r="X502" s="287"/>
    </row>
    <row r="503" spans="1:24" ht="4.1500000000000004" customHeight="1" thickBot="1" x14ac:dyDescent="0.25"/>
    <row r="504" spans="1:24" ht="28.15" customHeight="1" thickTop="1" thickBot="1" x14ac:dyDescent="0.25">
      <c r="A504" s="281"/>
      <c r="B504" s="282"/>
      <c r="C504" s="282"/>
      <c r="D504" s="282"/>
      <c r="E504" s="282"/>
      <c r="F504" s="282"/>
      <c r="G504" s="282"/>
      <c r="H504" s="282"/>
      <c r="I504" s="282"/>
      <c r="J504" s="282"/>
      <c r="K504" s="283"/>
      <c r="L504" s="285">
        <v>22</v>
      </c>
      <c r="M504" s="286"/>
      <c r="N504" s="281"/>
      <c r="O504" s="282"/>
      <c r="P504" s="282"/>
      <c r="Q504" s="282"/>
      <c r="R504" s="282"/>
      <c r="S504" s="282"/>
      <c r="T504" s="282"/>
      <c r="U504" s="282"/>
      <c r="V504" s="282"/>
      <c r="W504" s="282"/>
      <c r="X504" s="283"/>
    </row>
    <row r="505" spans="1:24" ht="5.45" customHeight="1" thickTop="1" x14ac:dyDescent="0.2"/>
    <row r="506" spans="1:24" ht="20.45" customHeight="1" thickBot="1" x14ac:dyDescent="0.25">
      <c r="A506" s="244" t="s">
        <v>11</v>
      </c>
      <c r="B506" s="244"/>
      <c r="C506" s="244"/>
      <c r="D506" s="244"/>
      <c r="E506" s="244"/>
      <c r="F506" s="244"/>
      <c r="G506" s="244"/>
      <c r="H506" s="244"/>
      <c r="I506" s="244"/>
      <c r="J506" s="244"/>
      <c r="K506" s="244"/>
      <c r="L506" s="244"/>
      <c r="M506" s="284"/>
      <c r="N506" s="284"/>
      <c r="O506" s="284"/>
      <c r="P506" s="284"/>
      <c r="Q506" s="284"/>
      <c r="R506" s="284"/>
      <c r="S506" s="284"/>
      <c r="T506" s="284"/>
      <c r="U506" s="284"/>
      <c r="V506" s="284"/>
      <c r="W506" s="284"/>
      <c r="X506" s="284"/>
    </row>
    <row r="507" spans="1:24" ht="18" x14ac:dyDescent="0.2">
      <c r="A507" s="251" t="str">
        <f>TEAMS!$D$1</f>
        <v>CLUB NAME</v>
      </c>
      <c r="B507" s="251"/>
      <c r="C507" s="251"/>
      <c r="D507" s="251"/>
      <c r="E507" s="251"/>
      <c r="F507" s="251"/>
      <c r="G507" s="251"/>
      <c r="H507" s="251"/>
      <c r="I507" s="251"/>
      <c r="J507" s="251"/>
      <c r="K507" s="251"/>
      <c r="L507" s="251"/>
      <c r="M507" s="251"/>
      <c r="N507" s="251"/>
      <c r="O507" s="251"/>
      <c r="P507" s="251"/>
      <c r="Q507" s="251"/>
      <c r="R507" s="251"/>
      <c r="S507" s="251"/>
      <c r="T507" s="251"/>
      <c r="U507" s="251"/>
      <c r="V507" s="251"/>
      <c r="W507" s="251"/>
      <c r="X507" s="251"/>
    </row>
    <row r="508" spans="1:24" ht="6" customHeight="1" x14ac:dyDescent="0.2"/>
    <row r="509" spans="1:24" ht="15.75" x14ac:dyDescent="0.2">
      <c r="A509" s="252" t="str">
        <f>TEAMS!$D$3</f>
        <v>Tuesday Mens Mufti.</v>
      </c>
      <c r="B509" s="252"/>
      <c r="C509" s="252"/>
      <c r="D509" s="252"/>
      <c r="E509" s="252"/>
      <c r="F509" s="252"/>
      <c r="G509" s="252"/>
      <c r="H509" s="252"/>
      <c r="I509" s="252"/>
      <c r="J509" s="252"/>
      <c r="K509" s="252"/>
      <c r="L509" s="252"/>
      <c r="M509" s="252"/>
      <c r="N509" s="252"/>
      <c r="O509" s="252"/>
      <c r="P509" s="252"/>
      <c r="Q509" s="252"/>
      <c r="R509" s="252"/>
      <c r="S509" s="252"/>
      <c r="T509" s="252"/>
      <c r="U509" s="252"/>
      <c r="V509" s="252"/>
      <c r="W509" s="252"/>
      <c r="X509" s="252"/>
    </row>
    <row r="510" spans="1:24" ht="6" customHeight="1" x14ac:dyDescent="0.2"/>
    <row r="511" spans="1:24" ht="15.75" x14ac:dyDescent="0.25">
      <c r="C511" s="253" t="s">
        <v>2</v>
      </c>
      <c r="D511" s="253"/>
      <c r="E511" s="253"/>
      <c r="F511" s="253"/>
      <c r="G511" s="253"/>
      <c r="H511" s="3"/>
      <c r="I511" s="253" t="s">
        <v>1</v>
      </c>
      <c r="J511" s="253"/>
      <c r="K511" s="253"/>
      <c r="L511" s="253"/>
      <c r="M511" s="253"/>
      <c r="N511" s="253"/>
      <c r="O511" s="253"/>
      <c r="P511" s="253"/>
      <c r="Q511" s="253"/>
      <c r="R511" s="253"/>
      <c r="S511" s="253"/>
      <c r="T511" s="253"/>
      <c r="U511" s="253"/>
      <c r="V511" s="253"/>
      <c r="W511" s="253"/>
      <c r="X511" s="253"/>
    </row>
    <row r="512" spans="1:24" ht="3" customHeight="1" x14ac:dyDescent="0.2"/>
    <row r="513" spans="1:24" ht="21.6" customHeight="1" thickBot="1" x14ac:dyDescent="0.25">
      <c r="C513" s="254">
        <f>TEAMS!$O$7</f>
        <v>0</v>
      </c>
      <c r="D513" s="255"/>
      <c r="E513" s="255"/>
      <c r="F513" s="255"/>
      <c r="G513" s="256"/>
      <c r="I513" s="257">
        <f>TEAMS!$D$2</f>
        <v>40609</v>
      </c>
      <c r="J513" s="258"/>
      <c r="K513" s="258"/>
      <c r="L513" s="258"/>
      <c r="M513" s="258"/>
      <c r="N513" s="258"/>
      <c r="O513" s="258"/>
      <c r="P513" s="258"/>
      <c r="Q513" s="258"/>
      <c r="R513" s="258"/>
      <c r="S513" s="258"/>
      <c r="T513" s="258"/>
      <c r="U513" s="258"/>
      <c r="V513" s="258"/>
      <c r="W513" s="258"/>
      <c r="X513" s="259"/>
    </row>
    <row r="514" spans="1:24" ht="13.5" thickTop="1" x14ac:dyDescent="0.2"/>
    <row r="515" spans="1:24" ht="20.45" customHeight="1" thickBot="1" x14ac:dyDescent="0.25">
      <c r="A515" s="274" t="e">
        <f>TEAMS!#REF!</f>
        <v>#REF!</v>
      </c>
      <c r="B515" s="275"/>
      <c r="C515" s="275"/>
      <c r="D515" s="275"/>
      <c r="E515" s="275"/>
      <c r="F515" s="275"/>
      <c r="G515" s="275"/>
      <c r="H515" s="275"/>
      <c r="I515" s="275"/>
      <c r="J515" s="275"/>
      <c r="K515" s="276"/>
      <c r="L515" s="277" t="s">
        <v>3</v>
      </c>
      <c r="M515" s="278"/>
      <c r="N515" s="274" t="e">
        <f>TEAMS!#REF!</f>
        <v>#REF!</v>
      </c>
      <c r="O515" s="275"/>
      <c r="P515" s="275"/>
      <c r="Q515" s="275"/>
      <c r="R515" s="275"/>
      <c r="S515" s="275"/>
      <c r="T515" s="275"/>
      <c r="U515" s="275"/>
      <c r="V515" s="275"/>
      <c r="W515" s="275"/>
      <c r="X515" s="276"/>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74" t="e">
        <f>TEAMS!#REF!</f>
        <v>#REF!</v>
      </c>
      <c r="B517" s="275"/>
      <c r="C517" s="275"/>
      <c r="D517" s="275"/>
      <c r="E517" s="275"/>
      <c r="F517" s="275"/>
      <c r="G517" s="275"/>
      <c r="H517" s="275"/>
      <c r="I517" s="275"/>
      <c r="J517" s="275"/>
      <c r="K517" s="276"/>
      <c r="L517" s="277" t="s">
        <v>4</v>
      </c>
      <c r="M517" s="278"/>
      <c r="N517" s="274" t="e">
        <f>TEAMS!#REF!</f>
        <v>#REF!</v>
      </c>
      <c r="O517" s="275"/>
      <c r="P517" s="275"/>
      <c r="Q517" s="275"/>
      <c r="R517" s="275"/>
      <c r="S517" s="275"/>
      <c r="T517" s="275"/>
      <c r="U517" s="275"/>
      <c r="V517" s="275"/>
      <c r="W517" s="275"/>
      <c r="X517" s="276"/>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74" t="e">
        <f>TEAMS!#REF!</f>
        <v>#REF!</v>
      </c>
      <c r="B519" s="275"/>
      <c r="C519" s="275"/>
      <c r="D519" s="275"/>
      <c r="E519" s="275"/>
      <c r="F519" s="275"/>
      <c r="G519" s="275"/>
      <c r="H519" s="275"/>
      <c r="I519" s="275"/>
      <c r="J519" s="275"/>
      <c r="K519" s="276"/>
      <c r="L519" s="277" t="s">
        <v>5</v>
      </c>
      <c r="M519" s="278"/>
      <c r="N519" s="274" t="e">
        <f>TEAMS!#REF!</f>
        <v>#REF!</v>
      </c>
      <c r="O519" s="275"/>
      <c r="P519" s="275"/>
      <c r="Q519" s="275"/>
      <c r="R519" s="275"/>
      <c r="S519" s="275"/>
      <c r="T519" s="275"/>
      <c r="U519" s="275"/>
      <c r="V519" s="275"/>
      <c r="W519" s="275"/>
      <c r="X519" s="276"/>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74">
        <f>TEAMS!$P$8</f>
        <v>0</v>
      </c>
      <c r="B521" s="275"/>
      <c r="C521" s="275"/>
      <c r="D521" s="275"/>
      <c r="E521" s="275"/>
      <c r="F521" s="275"/>
      <c r="G521" s="275"/>
      <c r="H521" s="275"/>
      <c r="I521" s="275"/>
      <c r="J521" s="275"/>
      <c r="K521" s="276"/>
      <c r="L521" s="277" t="s">
        <v>6</v>
      </c>
      <c r="M521" s="279"/>
      <c r="N521" s="274">
        <f>TEAMS!$N$8</f>
        <v>0</v>
      </c>
      <c r="O521" s="275"/>
      <c r="P521" s="275"/>
      <c r="Q521" s="275"/>
      <c r="R521" s="275"/>
      <c r="S521" s="275"/>
      <c r="T521" s="275"/>
      <c r="U521" s="275"/>
      <c r="V521" s="275"/>
      <c r="W521" s="275"/>
      <c r="X521" s="276"/>
    </row>
    <row r="522" spans="1:24" ht="5.45" customHeight="1" thickTop="1" x14ac:dyDescent="0.2"/>
    <row r="523" spans="1:24" ht="16.149999999999999" customHeight="1" thickBot="1" x14ac:dyDescent="0.25">
      <c r="A523" s="23">
        <v>2</v>
      </c>
      <c r="C523" s="280" t="s">
        <v>9</v>
      </c>
      <c r="D523" s="280"/>
      <c r="E523" s="280"/>
      <c r="F523" s="280"/>
      <c r="G523" s="280"/>
      <c r="H523" s="280"/>
      <c r="I523" s="280"/>
      <c r="P523" s="280" t="s">
        <v>9</v>
      </c>
      <c r="Q523" s="280"/>
      <c r="R523" s="280"/>
      <c r="S523" s="280"/>
      <c r="T523" s="280"/>
      <c r="U523" s="280"/>
      <c r="V523" s="280"/>
    </row>
    <row r="524" spans="1:24" ht="30" customHeight="1" thickTop="1" thickBot="1" x14ac:dyDescent="0.25">
      <c r="C524" s="281"/>
      <c r="D524" s="282"/>
      <c r="E524" s="282"/>
      <c r="F524" s="282"/>
      <c r="G524" s="282"/>
      <c r="H524" s="282"/>
      <c r="I524" s="283"/>
      <c r="P524" s="281"/>
      <c r="Q524" s="282"/>
      <c r="R524" s="282"/>
      <c r="S524" s="282"/>
      <c r="T524" s="282"/>
      <c r="U524" s="282"/>
      <c r="V524" s="283"/>
    </row>
    <row r="525" spans="1:24" ht="19.149999999999999" customHeight="1" thickTop="1" x14ac:dyDescent="0.2">
      <c r="A525" s="287" t="s">
        <v>10</v>
      </c>
      <c r="B525" s="287"/>
      <c r="C525" s="287"/>
      <c r="D525" s="287"/>
      <c r="E525" s="287"/>
      <c r="F525" s="287"/>
      <c r="G525" s="287"/>
      <c r="H525" s="287"/>
      <c r="I525" s="287"/>
      <c r="J525" s="287"/>
      <c r="K525" s="287"/>
      <c r="N525" s="287" t="s">
        <v>10</v>
      </c>
      <c r="O525" s="287"/>
      <c r="P525" s="287"/>
      <c r="Q525" s="287"/>
      <c r="R525" s="287"/>
      <c r="S525" s="287"/>
      <c r="T525" s="287"/>
      <c r="U525" s="287"/>
      <c r="V525" s="287"/>
      <c r="W525" s="287"/>
      <c r="X525" s="287"/>
    </row>
    <row r="526" spans="1:24" ht="4.1500000000000004" customHeight="1" thickBot="1" x14ac:dyDescent="0.25"/>
    <row r="527" spans="1:24" ht="28.15" customHeight="1" thickTop="1" thickBot="1" x14ac:dyDescent="0.25">
      <c r="A527" s="281"/>
      <c r="B527" s="282"/>
      <c r="C527" s="282"/>
      <c r="D527" s="282"/>
      <c r="E527" s="282"/>
      <c r="F527" s="282"/>
      <c r="G527" s="282"/>
      <c r="H527" s="282"/>
      <c r="I527" s="282"/>
      <c r="J527" s="282"/>
      <c r="K527" s="283"/>
      <c r="L527" s="285">
        <v>23</v>
      </c>
      <c r="M527" s="286"/>
      <c r="N527" s="281"/>
      <c r="O527" s="282"/>
      <c r="P527" s="282"/>
      <c r="Q527" s="282"/>
      <c r="R527" s="282"/>
      <c r="S527" s="282"/>
      <c r="T527" s="282"/>
      <c r="U527" s="282"/>
      <c r="V527" s="282"/>
      <c r="W527" s="282"/>
      <c r="X527" s="283"/>
    </row>
    <row r="528" spans="1:24" ht="5.45" customHeight="1" thickTop="1" x14ac:dyDescent="0.2"/>
    <row r="529" spans="1:24" ht="20.45" customHeight="1" thickBot="1" x14ac:dyDescent="0.25">
      <c r="A529" s="244" t="s">
        <v>11</v>
      </c>
      <c r="B529" s="244"/>
      <c r="C529" s="244"/>
      <c r="D529" s="244"/>
      <c r="E529" s="244"/>
      <c r="F529" s="244"/>
      <c r="G529" s="244"/>
      <c r="H529" s="244"/>
      <c r="I529" s="244"/>
      <c r="J529" s="244"/>
      <c r="K529" s="244"/>
      <c r="L529" s="244"/>
      <c r="M529" s="284"/>
      <c r="N529" s="284"/>
      <c r="O529" s="284"/>
      <c r="P529" s="284"/>
      <c r="Q529" s="284"/>
      <c r="R529" s="284"/>
      <c r="S529" s="284"/>
      <c r="T529" s="284"/>
      <c r="U529" s="284"/>
      <c r="V529" s="284"/>
      <c r="W529" s="284"/>
      <c r="X529" s="284"/>
    </row>
    <row r="530" spans="1:24" ht="18" x14ac:dyDescent="0.2">
      <c r="A530" s="251" t="str">
        <f>TEAMS!$D$1</f>
        <v>CLUB NAME</v>
      </c>
      <c r="B530" s="251"/>
      <c r="C530" s="251"/>
      <c r="D530" s="251"/>
      <c r="E530" s="251"/>
      <c r="F530" s="251"/>
      <c r="G530" s="251"/>
      <c r="H530" s="251"/>
      <c r="I530" s="251"/>
      <c r="J530" s="251"/>
      <c r="K530" s="251"/>
      <c r="L530" s="251"/>
      <c r="M530" s="251"/>
      <c r="N530" s="251"/>
      <c r="O530" s="251"/>
      <c r="P530" s="251"/>
      <c r="Q530" s="251"/>
      <c r="R530" s="251"/>
      <c r="S530" s="251"/>
      <c r="T530" s="251"/>
      <c r="U530" s="251"/>
      <c r="V530" s="251"/>
      <c r="W530" s="251"/>
      <c r="X530" s="251"/>
    </row>
    <row r="531" spans="1:24" ht="6" customHeight="1" x14ac:dyDescent="0.2"/>
    <row r="532" spans="1:24" ht="15.75" x14ac:dyDescent="0.2">
      <c r="A532" s="252" t="str">
        <f>TEAMS!$D$3</f>
        <v>Tuesday Mens Mufti.</v>
      </c>
      <c r="B532" s="252"/>
      <c r="C532" s="252"/>
      <c r="D532" s="252"/>
      <c r="E532" s="252"/>
      <c r="F532" s="252"/>
      <c r="G532" s="252"/>
      <c r="H532" s="252"/>
      <c r="I532" s="252"/>
      <c r="J532" s="252"/>
      <c r="K532" s="252"/>
      <c r="L532" s="252"/>
      <c r="M532" s="252"/>
      <c r="N532" s="252"/>
      <c r="O532" s="252"/>
      <c r="P532" s="252"/>
      <c r="Q532" s="252"/>
      <c r="R532" s="252"/>
      <c r="S532" s="252"/>
      <c r="T532" s="252"/>
      <c r="U532" s="252"/>
      <c r="V532" s="252"/>
      <c r="W532" s="252"/>
      <c r="X532" s="252"/>
    </row>
    <row r="533" spans="1:24" ht="6" customHeight="1" x14ac:dyDescent="0.2"/>
    <row r="534" spans="1:24" ht="15.75" x14ac:dyDescent="0.25">
      <c r="C534" s="253" t="s">
        <v>2</v>
      </c>
      <c r="D534" s="253"/>
      <c r="E534" s="253"/>
      <c r="F534" s="253"/>
      <c r="G534" s="253"/>
      <c r="H534" s="3"/>
      <c r="I534" s="253" t="s">
        <v>1</v>
      </c>
      <c r="J534" s="253"/>
      <c r="K534" s="253"/>
      <c r="L534" s="253"/>
      <c r="M534" s="253"/>
      <c r="N534" s="253"/>
      <c r="O534" s="253"/>
      <c r="P534" s="253"/>
      <c r="Q534" s="253"/>
      <c r="R534" s="253"/>
      <c r="S534" s="253"/>
      <c r="T534" s="253"/>
      <c r="U534" s="253"/>
      <c r="V534" s="253"/>
      <c r="W534" s="253"/>
      <c r="X534" s="253"/>
    </row>
    <row r="535" spans="1:24" ht="3" customHeight="1" x14ac:dyDescent="0.2"/>
    <row r="536" spans="1:24" ht="21.6" customHeight="1" thickBot="1" x14ac:dyDescent="0.25">
      <c r="C536" s="254">
        <f>TEAMS!$O$9</f>
        <v>0</v>
      </c>
      <c r="D536" s="255"/>
      <c r="E536" s="255"/>
      <c r="F536" s="255"/>
      <c r="G536" s="256"/>
      <c r="I536" s="257">
        <f>TEAMS!$D$2</f>
        <v>40609</v>
      </c>
      <c r="J536" s="258"/>
      <c r="K536" s="258"/>
      <c r="L536" s="258"/>
      <c r="M536" s="258"/>
      <c r="N536" s="258"/>
      <c r="O536" s="258"/>
      <c r="P536" s="258"/>
      <c r="Q536" s="258"/>
      <c r="R536" s="258"/>
      <c r="S536" s="258"/>
      <c r="T536" s="258"/>
      <c r="U536" s="258"/>
      <c r="V536" s="258"/>
      <c r="W536" s="258"/>
      <c r="X536" s="259"/>
    </row>
    <row r="537" spans="1:24" ht="13.5" thickTop="1" x14ac:dyDescent="0.2"/>
    <row r="538" spans="1:24" ht="20.45" customHeight="1" thickBot="1" x14ac:dyDescent="0.25">
      <c r="A538" s="274" t="e">
        <f>TEAMS!#REF!</f>
        <v>#REF!</v>
      </c>
      <c r="B538" s="275"/>
      <c r="C538" s="275"/>
      <c r="D538" s="275"/>
      <c r="E538" s="275"/>
      <c r="F538" s="275"/>
      <c r="G538" s="275"/>
      <c r="H538" s="275"/>
      <c r="I538" s="275"/>
      <c r="J538" s="275"/>
      <c r="K538" s="276"/>
      <c r="L538" s="277" t="s">
        <v>3</v>
      </c>
      <c r="M538" s="278"/>
      <c r="N538" s="274" t="e">
        <f>TEAMS!#REF!</f>
        <v>#REF!</v>
      </c>
      <c r="O538" s="275"/>
      <c r="P538" s="275"/>
      <c r="Q538" s="275"/>
      <c r="R538" s="275"/>
      <c r="S538" s="275"/>
      <c r="T538" s="275"/>
      <c r="U538" s="275"/>
      <c r="V538" s="275"/>
      <c r="W538" s="275"/>
      <c r="X538" s="276"/>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74" t="e">
        <f>TEAMS!#REF!</f>
        <v>#REF!</v>
      </c>
      <c r="B540" s="275"/>
      <c r="C540" s="275"/>
      <c r="D540" s="275"/>
      <c r="E540" s="275"/>
      <c r="F540" s="275"/>
      <c r="G540" s="275"/>
      <c r="H540" s="275"/>
      <c r="I540" s="275"/>
      <c r="J540" s="275"/>
      <c r="K540" s="276"/>
      <c r="L540" s="277" t="s">
        <v>4</v>
      </c>
      <c r="M540" s="278"/>
      <c r="N540" s="274" t="e">
        <f>TEAMS!#REF!</f>
        <v>#REF!</v>
      </c>
      <c r="O540" s="275"/>
      <c r="P540" s="275"/>
      <c r="Q540" s="275"/>
      <c r="R540" s="275"/>
      <c r="S540" s="275"/>
      <c r="T540" s="275"/>
      <c r="U540" s="275"/>
      <c r="V540" s="275"/>
      <c r="W540" s="275"/>
      <c r="X540" s="276"/>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74" t="e">
        <f>TEAMS!#REF!</f>
        <v>#REF!</v>
      </c>
      <c r="B542" s="275"/>
      <c r="C542" s="275"/>
      <c r="D542" s="275"/>
      <c r="E542" s="275"/>
      <c r="F542" s="275"/>
      <c r="G542" s="275"/>
      <c r="H542" s="275"/>
      <c r="I542" s="275"/>
      <c r="J542" s="275"/>
      <c r="K542" s="276"/>
      <c r="L542" s="277" t="s">
        <v>5</v>
      </c>
      <c r="M542" s="278"/>
      <c r="N542" s="274" t="e">
        <f>TEAMS!#REF!</f>
        <v>#REF!</v>
      </c>
      <c r="O542" s="275"/>
      <c r="P542" s="275"/>
      <c r="Q542" s="275"/>
      <c r="R542" s="275"/>
      <c r="S542" s="275"/>
      <c r="T542" s="275"/>
      <c r="U542" s="275"/>
      <c r="V542" s="275"/>
      <c r="W542" s="275"/>
      <c r="X542" s="276"/>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74">
        <f>TEAMS!$P$10</f>
        <v>0</v>
      </c>
      <c r="B544" s="275"/>
      <c r="C544" s="275"/>
      <c r="D544" s="275"/>
      <c r="E544" s="275"/>
      <c r="F544" s="275"/>
      <c r="G544" s="275"/>
      <c r="H544" s="275"/>
      <c r="I544" s="275"/>
      <c r="J544" s="275"/>
      <c r="K544" s="276"/>
      <c r="L544" s="277" t="s">
        <v>6</v>
      </c>
      <c r="M544" s="279"/>
      <c r="N544" s="274">
        <f>TEAMS!$N$10</f>
        <v>0</v>
      </c>
      <c r="O544" s="275"/>
      <c r="P544" s="275"/>
      <c r="Q544" s="275"/>
      <c r="R544" s="275"/>
      <c r="S544" s="275"/>
      <c r="T544" s="275"/>
      <c r="U544" s="275"/>
      <c r="V544" s="275"/>
      <c r="W544" s="275"/>
      <c r="X544" s="276"/>
    </row>
    <row r="545" spans="1:24" ht="5.45" customHeight="1" thickTop="1" x14ac:dyDescent="0.2"/>
    <row r="546" spans="1:24" ht="16.149999999999999" customHeight="1" thickBot="1" x14ac:dyDescent="0.25">
      <c r="A546" s="23">
        <v>2</v>
      </c>
      <c r="C546" s="280" t="s">
        <v>9</v>
      </c>
      <c r="D546" s="280"/>
      <c r="E546" s="280"/>
      <c r="F546" s="280"/>
      <c r="G546" s="280"/>
      <c r="H546" s="280"/>
      <c r="I546" s="280"/>
      <c r="P546" s="280" t="s">
        <v>9</v>
      </c>
      <c r="Q546" s="280"/>
      <c r="R546" s="280"/>
      <c r="S546" s="280"/>
      <c r="T546" s="280"/>
      <c r="U546" s="280"/>
      <c r="V546" s="280"/>
    </row>
    <row r="547" spans="1:24" ht="30" customHeight="1" thickTop="1" thickBot="1" x14ac:dyDescent="0.25">
      <c r="C547" s="281"/>
      <c r="D547" s="282"/>
      <c r="E547" s="282"/>
      <c r="F547" s="282"/>
      <c r="G547" s="282"/>
      <c r="H547" s="282"/>
      <c r="I547" s="283"/>
      <c r="P547" s="281"/>
      <c r="Q547" s="282"/>
      <c r="R547" s="282"/>
      <c r="S547" s="282"/>
      <c r="T547" s="282"/>
      <c r="U547" s="282"/>
      <c r="V547" s="283"/>
    </row>
    <row r="548" spans="1:24" ht="19.149999999999999" customHeight="1" thickTop="1" x14ac:dyDescent="0.2">
      <c r="A548" s="287" t="s">
        <v>10</v>
      </c>
      <c r="B548" s="287"/>
      <c r="C548" s="287"/>
      <c r="D548" s="287"/>
      <c r="E548" s="287"/>
      <c r="F548" s="287"/>
      <c r="G548" s="287"/>
      <c r="H548" s="287"/>
      <c r="I548" s="287"/>
      <c r="J548" s="287"/>
      <c r="K548" s="287"/>
      <c r="N548" s="287" t="s">
        <v>10</v>
      </c>
      <c r="O548" s="287"/>
      <c r="P548" s="287"/>
      <c r="Q548" s="287"/>
      <c r="R548" s="287"/>
      <c r="S548" s="287"/>
      <c r="T548" s="287"/>
      <c r="U548" s="287"/>
      <c r="V548" s="287"/>
      <c r="W548" s="287"/>
      <c r="X548" s="287"/>
    </row>
    <row r="549" spans="1:24" ht="4.1500000000000004" customHeight="1" thickBot="1" x14ac:dyDescent="0.25"/>
    <row r="550" spans="1:24" ht="28.15" customHeight="1" thickTop="1" thickBot="1" x14ac:dyDescent="0.25">
      <c r="A550" s="281"/>
      <c r="B550" s="282"/>
      <c r="C550" s="282"/>
      <c r="D550" s="282"/>
      <c r="E550" s="282"/>
      <c r="F550" s="282"/>
      <c r="G550" s="282"/>
      <c r="H550" s="282"/>
      <c r="I550" s="282"/>
      <c r="J550" s="282"/>
      <c r="K550" s="283"/>
      <c r="L550" s="285">
        <v>24</v>
      </c>
      <c r="M550" s="286"/>
      <c r="N550" s="281"/>
      <c r="O550" s="282"/>
      <c r="P550" s="282"/>
      <c r="Q550" s="282"/>
      <c r="R550" s="282"/>
      <c r="S550" s="282"/>
      <c r="T550" s="282"/>
      <c r="U550" s="282"/>
      <c r="V550" s="282"/>
      <c r="W550" s="282"/>
      <c r="X550" s="283"/>
    </row>
    <row r="551" spans="1:24" ht="5.45" customHeight="1" thickTop="1" x14ac:dyDescent="0.2"/>
    <row r="552" spans="1:24" ht="20.45" customHeight="1" thickBot="1" x14ac:dyDescent="0.25">
      <c r="A552" s="244" t="s">
        <v>11</v>
      </c>
      <c r="B552" s="244"/>
      <c r="C552" s="244"/>
      <c r="D552" s="244"/>
      <c r="E552" s="244"/>
      <c r="F552" s="244"/>
      <c r="G552" s="244"/>
      <c r="H552" s="244"/>
      <c r="I552" s="244"/>
      <c r="J552" s="244"/>
      <c r="K552" s="244"/>
      <c r="L552" s="244"/>
      <c r="M552" s="284"/>
      <c r="N552" s="284"/>
      <c r="O552" s="284"/>
      <c r="P552" s="284"/>
      <c r="Q552" s="284"/>
      <c r="R552" s="284"/>
      <c r="S552" s="284"/>
      <c r="T552" s="284"/>
      <c r="U552" s="284"/>
      <c r="V552" s="284"/>
      <c r="W552" s="284"/>
      <c r="X552" s="284"/>
    </row>
    <row r="553" spans="1:24" ht="18" x14ac:dyDescent="0.2">
      <c r="A553" s="251" t="str">
        <f>TEAMS!$D$1</f>
        <v>CLUB NAME</v>
      </c>
      <c r="B553" s="251"/>
      <c r="C553" s="251"/>
      <c r="D553" s="251"/>
      <c r="E553" s="251"/>
      <c r="F553" s="251"/>
      <c r="G553" s="251"/>
      <c r="H553" s="251"/>
      <c r="I553" s="251"/>
      <c r="J553" s="251"/>
      <c r="K553" s="251"/>
      <c r="L553" s="251"/>
      <c r="M553" s="251"/>
      <c r="N553" s="251"/>
      <c r="O553" s="251"/>
      <c r="P553" s="251"/>
      <c r="Q553" s="251"/>
      <c r="R553" s="251"/>
      <c r="S553" s="251"/>
      <c r="T553" s="251"/>
      <c r="U553" s="251"/>
      <c r="V553" s="251"/>
      <c r="W553" s="251"/>
      <c r="X553" s="251"/>
    </row>
    <row r="554" spans="1:24" ht="6" customHeight="1" x14ac:dyDescent="0.2"/>
    <row r="555" spans="1:24" ht="15.75" x14ac:dyDescent="0.2">
      <c r="A555" s="252" t="str">
        <f>TEAMS!$D$3</f>
        <v>Tuesday Mens Mufti.</v>
      </c>
      <c r="B555" s="252"/>
      <c r="C555" s="252"/>
      <c r="D555" s="252"/>
      <c r="E555" s="252"/>
      <c r="F555" s="252"/>
      <c r="G555" s="252"/>
      <c r="H555" s="252"/>
      <c r="I555" s="252"/>
      <c r="J555" s="252"/>
      <c r="K555" s="252"/>
      <c r="L555" s="252"/>
      <c r="M555" s="252"/>
      <c r="N555" s="252"/>
      <c r="O555" s="252"/>
      <c r="P555" s="252"/>
      <c r="Q555" s="252"/>
      <c r="R555" s="252"/>
      <c r="S555" s="252"/>
      <c r="T555" s="252"/>
      <c r="U555" s="252"/>
      <c r="V555" s="252"/>
      <c r="W555" s="252"/>
      <c r="X555" s="252"/>
    </row>
    <row r="556" spans="1:24" ht="6" customHeight="1" x14ac:dyDescent="0.2"/>
    <row r="557" spans="1:24" ht="15.75" x14ac:dyDescent="0.25">
      <c r="C557" s="253" t="s">
        <v>2</v>
      </c>
      <c r="D557" s="253"/>
      <c r="E557" s="253"/>
      <c r="F557" s="253"/>
      <c r="G557" s="253"/>
      <c r="H557" s="3"/>
      <c r="I557" s="253" t="s">
        <v>1</v>
      </c>
      <c r="J557" s="253"/>
      <c r="K557" s="253"/>
      <c r="L557" s="253"/>
      <c r="M557" s="253"/>
      <c r="N557" s="253"/>
      <c r="O557" s="253"/>
      <c r="P557" s="253"/>
      <c r="Q557" s="253"/>
      <c r="R557" s="253"/>
      <c r="S557" s="253"/>
      <c r="T557" s="253"/>
      <c r="U557" s="253"/>
      <c r="V557" s="253"/>
      <c r="W557" s="253"/>
      <c r="X557" s="253"/>
    </row>
    <row r="558" spans="1:24" ht="3" customHeight="1" x14ac:dyDescent="0.2"/>
    <row r="559" spans="1:24" ht="21.6" customHeight="1" thickBot="1" x14ac:dyDescent="0.25">
      <c r="C559" s="254">
        <f>TEAMS!$O$11</f>
        <v>0</v>
      </c>
      <c r="D559" s="255"/>
      <c r="E559" s="255"/>
      <c r="F559" s="255"/>
      <c r="G559" s="256"/>
      <c r="I559" s="257">
        <f>TEAMS!$D$2</f>
        <v>40609</v>
      </c>
      <c r="J559" s="258"/>
      <c r="K559" s="258"/>
      <c r="L559" s="258"/>
      <c r="M559" s="258"/>
      <c r="N559" s="258"/>
      <c r="O559" s="258"/>
      <c r="P559" s="258"/>
      <c r="Q559" s="258"/>
      <c r="R559" s="258"/>
      <c r="S559" s="258"/>
      <c r="T559" s="258"/>
      <c r="U559" s="258"/>
      <c r="V559" s="258"/>
      <c r="W559" s="258"/>
      <c r="X559" s="259"/>
    </row>
    <row r="560" spans="1:24" ht="13.5" thickTop="1" x14ac:dyDescent="0.2"/>
    <row r="561" spans="1:24" ht="20.45" customHeight="1" thickBot="1" x14ac:dyDescent="0.25">
      <c r="A561" s="274" t="e">
        <f>TEAMS!#REF!</f>
        <v>#REF!</v>
      </c>
      <c r="B561" s="275"/>
      <c r="C561" s="275"/>
      <c r="D561" s="275"/>
      <c r="E561" s="275"/>
      <c r="F561" s="275"/>
      <c r="G561" s="275"/>
      <c r="H561" s="275"/>
      <c r="I561" s="275"/>
      <c r="J561" s="275"/>
      <c r="K561" s="276"/>
      <c r="L561" s="277" t="s">
        <v>3</v>
      </c>
      <c r="M561" s="278"/>
      <c r="N561" s="274" t="e">
        <f>TEAMS!#REF!</f>
        <v>#REF!</v>
      </c>
      <c r="O561" s="275"/>
      <c r="P561" s="275"/>
      <c r="Q561" s="275"/>
      <c r="R561" s="275"/>
      <c r="S561" s="275"/>
      <c r="T561" s="275"/>
      <c r="U561" s="275"/>
      <c r="V561" s="275"/>
      <c r="W561" s="275"/>
      <c r="X561" s="276"/>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74" t="e">
        <f>TEAMS!#REF!</f>
        <v>#REF!</v>
      </c>
      <c r="B563" s="275"/>
      <c r="C563" s="275"/>
      <c r="D563" s="275"/>
      <c r="E563" s="275"/>
      <c r="F563" s="275"/>
      <c r="G563" s="275"/>
      <c r="H563" s="275"/>
      <c r="I563" s="275"/>
      <c r="J563" s="275"/>
      <c r="K563" s="276"/>
      <c r="L563" s="277" t="s">
        <v>4</v>
      </c>
      <c r="M563" s="278"/>
      <c r="N563" s="274" t="e">
        <f>TEAMS!#REF!</f>
        <v>#REF!</v>
      </c>
      <c r="O563" s="275"/>
      <c r="P563" s="275"/>
      <c r="Q563" s="275"/>
      <c r="R563" s="275"/>
      <c r="S563" s="275"/>
      <c r="T563" s="275"/>
      <c r="U563" s="275"/>
      <c r="V563" s="275"/>
      <c r="W563" s="275"/>
      <c r="X563" s="276"/>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74" t="e">
        <f>TEAMS!#REF!</f>
        <v>#REF!</v>
      </c>
      <c r="B565" s="275"/>
      <c r="C565" s="275"/>
      <c r="D565" s="275"/>
      <c r="E565" s="275"/>
      <c r="F565" s="275"/>
      <c r="G565" s="275"/>
      <c r="H565" s="275"/>
      <c r="I565" s="275"/>
      <c r="J565" s="275"/>
      <c r="K565" s="276"/>
      <c r="L565" s="277" t="s">
        <v>5</v>
      </c>
      <c r="M565" s="278"/>
      <c r="N565" s="274" t="e">
        <f>TEAMS!#REF!</f>
        <v>#REF!</v>
      </c>
      <c r="O565" s="275"/>
      <c r="P565" s="275"/>
      <c r="Q565" s="275"/>
      <c r="R565" s="275"/>
      <c r="S565" s="275"/>
      <c r="T565" s="275"/>
      <c r="U565" s="275"/>
      <c r="V565" s="275"/>
      <c r="W565" s="275"/>
      <c r="X565" s="276"/>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74">
        <f>TEAMS!$P$12</f>
        <v>0</v>
      </c>
      <c r="B567" s="275"/>
      <c r="C567" s="275"/>
      <c r="D567" s="275"/>
      <c r="E567" s="275"/>
      <c r="F567" s="275"/>
      <c r="G567" s="275"/>
      <c r="H567" s="275"/>
      <c r="I567" s="275"/>
      <c r="J567" s="275"/>
      <c r="K567" s="276"/>
      <c r="L567" s="277" t="s">
        <v>6</v>
      </c>
      <c r="M567" s="279"/>
      <c r="N567" s="274">
        <f>TEAMS!$N$12</f>
        <v>0</v>
      </c>
      <c r="O567" s="275"/>
      <c r="P567" s="275"/>
      <c r="Q567" s="275"/>
      <c r="R567" s="275"/>
      <c r="S567" s="275"/>
      <c r="T567" s="275"/>
      <c r="U567" s="275"/>
      <c r="V567" s="275"/>
      <c r="W567" s="275"/>
      <c r="X567" s="276"/>
    </row>
    <row r="568" spans="1:24" ht="5.45" customHeight="1" thickTop="1" x14ac:dyDescent="0.2"/>
    <row r="569" spans="1:24" ht="16.149999999999999" customHeight="1" thickBot="1" x14ac:dyDescent="0.25">
      <c r="A569" s="23">
        <v>2</v>
      </c>
      <c r="C569" s="280" t="s">
        <v>9</v>
      </c>
      <c r="D569" s="280"/>
      <c r="E569" s="280"/>
      <c r="F569" s="280"/>
      <c r="G569" s="280"/>
      <c r="H569" s="280"/>
      <c r="I569" s="280"/>
      <c r="P569" s="280" t="s">
        <v>9</v>
      </c>
      <c r="Q569" s="280"/>
      <c r="R569" s="280"/>
      <c r="S569" s="280"/>
      <c r="T569" s="280"/>
      <c r="U569" s="280"/>
      <c r="V569" s="280"/>
    </row>
    <row r="570" spans="1:24" ht="30" customHeight="1" thickTop="1" thickBot="1" x14ac:dyDescent="0.25">
      <c r="C570" s="281"/>
      <c r="D570" s="282"/>
      <c r="E570" s="282"/>
      <c r="F570" s="282"/>
      <c r="G570" s="282"/>
      <c r="H570" s="282"/>
      <c r="I570" s="283"/>
      <c r="P570" s="281"/>
      <c r="Q570" s="282"/>
      <c r="R570" s="282"/>
      <c r="S570" s="282"/>
      <c r="T570" s="282"/>
      <c r="U570" s="282"/>
      <c r="V570" s="283"/>
    </row>
    <row r="571" spans="1:24" ht="19.149999999999999" customHeight="1" thickTop="1" x14ac:dyDescent="0.2">
      <c r="A571" s="287" t="s">
        <v>10</v>
      </c>
      <c r="B571" s="287"/>
      <c r="C571" s="287"/>
      <c r="D571" s="287"/>
      <c r="E571" s="287"/>
      <c r="F571" s="287"/>
      <c r="G571" s="287"/>
      <c r="H571" s="287"/>
      <c r="I571" s="287"/>
      <c r="J571" s="287"/>
      <c r="K571" s="287"/>
      <c r="N571" s="287" t="s">
        <v>10</v>
      </c>
      <c r="O571" s="287"/>
      <c r="P571" s="287"/>
      <c r="Q571" s="287"/>
      <c r="R571" s="287"/>
      <c r="S571" s="287"/>
      <c r="T571" s="287"/>
      <c r="U571" s="287"/>
      <c r="V571" s="287"/>
      <c r="W571" s="287"/>
      <c r="X571" s="287"/>
    </row>
    <row r="572" spans="1:24" ht="4.1500000000000004" customHeight="1" thickBot="1" x14ac:dyDescent="0.25"/>
    <row r="573" spans="1:24" ht="28.15" customHeight="1" thickTop="1" thickBot="1" x14ac:dyDescent="0.25">
      <c r="A573" s="281"/>
      <c r="B573" s="282"/>
      <c r="C573" s="282"/>
      <c r="D573" s="282"/>
      <c r="E573" s="282"/>
      <c r="F573" s="282"/>
      <c r="G573" s="282"/>
      <c r="H573" s="282"/>
      <c r="I573" s="282"/>
      <c r="J573" s="282"/>
      <c r="K573" s="283"/>
      <c r="L573" s="285">
        <v>25</v>
      </c>
      <c r="M573" s="286"/>
      <c r="N573" s="281"/>
      <c r="O573" s="282"/>
      <c r="P573" s="282"/>
      <c r="Q573" s="282"/>
      <c r="R573" s="282"/>
      <c r="S573" s="282"/>
      <c r="T573" s="282"/>
      <c r="U573" s="282"/>
      <c r="V573" s="282"/>
      <c r="W573" s="282"/>
      <c r="X573" s="283"/>
    </row>
    <row r="574" spans="1:24" ht="5.45" customHeight="1" thickTop="1" x14ac:dyDescent="0.2"/>
    <row r="575" spans="1:24" ht="20.45" customHeight="1" thickBot="1" x14ac:dyDescent="0.25">
      <c r="A575" s="244" t="s">
        <v>11</v>
      </c>
      <c r="B575" s="244"/>
      <c r="C575" s="244"/>
      <c r="D575" s="244"/>
      <c r="E575" s="244"/>
      <c r="F575" s="244"/>
      <c r="G575" s="244"/>
      <c r="H575" s="244"/>
      <c r="I575" s="244"/>
      <c r="J575" s="244"/>
      <c r="K575" s="244"/>
      <c r="L575" s="244"/>
      <c r="M575" s="284"/>
      <c r="N575" s="284"/>
      <c r="O575" s="284"/>
      <c r="P575" s="284"/>
      <c r="Q575" s="284"/>
      <c r="R575" s="284"/>
      <c r="S575" s="284"/>
      <c r="T575" s="284"/>
      <c r="U575" s="284"/>
      <c r="V575" s="284"/>
      <c r="W575" s="284"/>
      <c r="X575" s="284"/>
    </row>
    <row r="576" spans="1:24" ht="18" x14ac:dyDescent="0.2">
      <c r="A576" s="251" t="str">
        <f>TEAMS!$D$1</f>
        <v>CLUB NAME</v>
      </c>
      <c r="B576" s="251"/>
      <c r="C576" s="251"/>
      <c r="D576" s="251"/>
      <c r="E576" s="251"/>
      <c r="F576" s="251"/>
      <c r="G576" s="251"/>
      <c r="H576" s="251"/>
      <c r="I576" s="251"/>
      <c r="J576" s="251"/>
      <c r="K576" s="251"/>
      <c r="L576" s="251"/>
      <c r="M576" s="251"/>
      <c r="N576" s="251"/>
      <c r="O576" s="251"/>
      <c r="P576" s="251"/>
      <c r="Q576" s="251"/>
      <c r="R576" s="251"/>
      <c r="S576" s="251"/>
      <c r="T576" s="251"/>
      <c r="U576" s="251"/>
      <c r="V576" s="251"/>
      <c r="W576" s="251"/>
      <c r="X576" s="251"/>
    </row>
    <row r="577" spans="1:24" ht="6" customHeight="1" x14ac:dyDescent="0.2"/>
    <row r="578" spans="1:24" ht="15.75" x14ac:dyDescent="0.2">
      <c r="A578" s="252" t="str">
        <f>TEAMS!$D$3</f>
        <v>Tuesday Mens Mufti.</v>
      </c>
      <c r="B578" s="252"/>
      <c r="C578" s="252"/>
      <c r="D578" s="252"/>
      <c r="E578" s="252"/>
      <c r="F578" s="252"/>
      <c r="G578" s="252"/>
      <c r="H578" s="252"/>
      <c r="I578" s="252"/>
      <c r="J578" s="252"/>
      <c r="K578" s="252"/>
      <c r="L578" s="252"/>
      <c r="M578" s="252"/>
      <c r="N578" s="252"/>
      <c r="O578" s="252"/>
      <c r="P578" s="252"/>
      <c r="Q578" s="252"/>
      <c r="R578" s="252"/>
      <c r="S578" s="252"/>
      <c r="T578" s="252"/>
      <c r="U578" s="252"/>
      <c r="V578" s="252"/>
      <c r="W578" s="252"/>
      <c r="X578" s="252"/>
    </row>
    <row r="579" spans="1:24" ht="6" customHeight="1" x14ac:dyDescent="0.2"/>
    <row r="580" spans="1:24" ht="15.75" x14ac:dyDescent="0.25">
      <c r="C580" s="253" t="s">
        <v>2</v>
      </c>
      <c r="D580" s="253"/>
      <c r="E580" s="253"/>
      <c r="F580" s="253"/>
      <c r="G580" s="253"/>
      <c r="H580" s="3"/>
      <c r="I580" s="253" t="s">
        <v>1</v>
      </c>
      <c r="J580" s="253"/>
      <c r="K580" s="253"/>
      <c r="L580" s="253"/>
      <c r="M580" s="253"/>
      <c r="N580" s="253"/>
      <c r="O580" s="253"/>
      <c r="P580" s="253"/>
      <c r="Q580" s="253"/>
      <c r="R580" s="253"/>
      <c r="S580" s="253"/>
      <c r="T580" s="253"/>
      <c r="U580" s="253"/>
      <c r="V580" s="253"/>
      <c r="W580" s="253"/>
      <c r="X580" s="253"/>
    </row>
    <row r="581" spans="1:24" ht="3" customHeight="1" x14ac:dyDescent="0.2"/>
    <row r="582" spans="1:24" ht="21.6" customHeight="1" thickBot="1" x14ac:dyDescent="0.25">
      <c r="C582" s="254">
        <f>TEAMS!$O$13</f>
        <v>0</v>
      </c>
      <c r="D582" s="255"/>
      <c r="E582" s="255"/>
      <c r="F582" s="255"/>
      <c r="G582" s="256"/>
      <c r="I582" s="257">
        <f>TEAMS!$D$2</f>
        <v>40609</v>
      </c>
      <c r="J582" s="258"/>
      <c r="K582" s="258"/>
      <c r="L582" s="258"/>
      <c r="M582" s="258"/>
      <c r="N582" s="258"/>
      <c r="O582" s="258"/>
      <c r="P582" s="258"/>
      <c r="Q582" s="258"/>
      <c r="R582" s="258"/>
      <c r="S582" s="258"/>
      <c r="T582" s="258"/>
      <c r="U582" s="258"/>
      <c r="V582" s="258"/>
      <c r="W582" s="258"/>
      <c r="X582" s="259"/>
    </row>
    <row r="583" spans="1:24" ht="13.5" thickTop="1" x14ac:dyDescent="0.2"/>
    <row r="584" spans="1:24" ht="20.45" customHeight="1" thickBot="1" x14ac:dyDescent="0.25">
      <c r="A584" s="274" t="e">
        <f>TEAMS!#REF!</f>
        <v>#REF!</v>
      </c>
      <c r="B584" s="275"/>
      <c r="C584" s="275"/>
      <c r="D584" s="275"/>
      <c r="E584" s="275"/>
      <c r="F584" s="275"/>
      <c r="G584" s="275"/>
      <c r="H584" s="275"/>
      <c r="I584" s="275"/>
      <c r="J584" s="275"/>
      <c r="K584" s="276"/>
      <c r="L584" s="277" t="s">
        <v>3</v>
      </c>
      <c r="M584" s="278"/>
      <c r="N584" s="274" t="e">
        <f>TEAMS!#REF!</f>
        <v>#REF!</v>
      </c>
      <c r="O584" s="275"/>
      <c r="P584" s="275"/>
      <c r="Q584" s="275"/>
      <c r="R584" s="275"/>
      <c r="S584" s="275"/>
      <c r="T584" s="275"/>
      <c r="U584" s="275"/>
      <c r="V584" s="275"/>
      <c r="W584" s="275"/>
      <c r="X584" s="276"/>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74" t="e">
        <f>TEAMS!#REF!</f>
        <v>#REF!</v>
      </c>
      <c r="B586" s="275"/>
      <c r="C586" s="275"/>
      <c r="D586" s="275"/>
      <c r="E586" s="275"/>
      <c r="F586" s="275"/>
      <c r="G586" s="275"/>
      <c r="H586" s="275"/>
      <c r="I586" s="275"/>
      <c r="J586" s="275"/>
      <c r="K586" s="276"/>
      <c r="L586" s="277" t="s">
        <v>4</v>
      </c>
      <c r="M586" s="278"/>
      <c r="N586" s="274" t="e">
        <f>TEAMS!#REF!</f>
        <v>#REF!</v>
      </c>
      <c r="O586" s="275"/>
      <c r="P586" s="275"/>
      <c r="Q586" s="275"/>
      <c r="R586" s="275"/>
      <c r="S586" s="275"/>
      <c r="T586" s="275"/>
      <c r="U586" s="275"/>
      <c r="V586" s="275"/>
      <c r="W586" s="275"/>
      <c r="X586" s="276"/>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74" t="e">
        <f>TEAMS!#REF!</f>
        <v>#REF!</v>
      </c>
      <c r="B588" s="275"/>
      <c r="C588" s="275"/>
      <c r="D588" s="275"/>
      <c r="E588" s="275"/>
      <c r="F588" s="275"/>
      <c r="G588" s="275"/>
      <c r="H588" s="275"/>
      <c r="I588" s="275"/>
      <c r="J588" s="275"/>
      <c r="K588" s="276"/>
      <c r="L588" s="277" t="s">
        <v>5</v>
      </c>
      <c r="M588" s="278"/>
      <c r="N588" s="274" t="e">
        <f>TEAMS!#REF!</f>
        <v>#REF!</v>
      </c>
      <c r="O588" s="275"/>
      <c r="P588" s="275"/>
      <c r="Q588" s="275"/>
      <c r="R588" s="275"/>
      <c r="S588" s="275"/>
      <c r="T588" s="275"/>
      <c r="U588" s="275"/>
      <c r="V588" s="275"/>
      <c r="W588" s="275"/>
      <c r="X588" s="276"/>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74">
        <f>TEAMS!$P$14</f>
        <v>0</v>
      </c>
      <c r="B590" s="275"/>
      <c r="C590" s="275"/>
      <c r="D590" s="275"/>
      <c r="E590" s="275"/>
      <c r="F590" s="275"/>
      <c r="G590" s="275"/>
      <c r="H590" s="275"/>
      <c r="I590" s="275"/>
      <c r="J590" s="275"/>
      <c r="K590" s="276"/>
      <c r="L590" s="277" t="s">
        <v>6</v>
      </c>
      <c r="M590" s="279"/>
      <c r="N590" s="274">
        <f>TEAMS!$N$14</f>
        <v>0</v>
      </c>
      <c r="O590" s="275"/>
      <c r="P590" s="275"/>
      <c r="Q590" s="275"/>
      <c r="R590" s="275"/>
      <c r="S590" s="275"/>
      <c r="T590" s="275"/>
      <c r="U590" s="275"/>
      <c r="V590" s="275"/>
      <c r="W590" s="275"/>
      <c r="X590" s="276"/>
    </row>
    <row r="591" spans="1:24" ht="5.45" customHeight="1" thickTop="1" x14ac:dyDescent="0.2"/>
    <row r="592" spans="1:24" ht="16.149999999999999" customHeight="1" thickBot="1" x14ac:dyDescent="0.25">
      <c r="A592" s="23">
        <v>2</v>
      </c>
      <c r="C592" s="280" t="s">
        <v>9</v>
      </c>
      <c r="D592" s="280"/>
      <c r="E592" s="280"/>
      <c r="F592" s="280"/>
      <c r="G592" s="280"/>
      <c r="H592" s="280"/>
      <c r="I592" s="280"/>
      <c r="P592" s="280" t="s">
        <v>9</v>
      </c>
      <c r="Q592" s="280"/>
      <c r="R592" s="280"/>
      <c r="S592" s="280"/>
      <c r="T592" s="280"/>
      <c r="U592" s="280"/>
      <c r="V592" s="280"/>
    </row>
    <row r="593" spans="1:24" ht="30" customHeight="1" thickTop="1" thickBot="1" x14ac:dyDescent="0.25">
      <c r="C593" s="281"/>
      <c r="D593" s="282"/>
      <c r="E593" s="282"/>
      <c r="F593" s="282"/>
      <c r="G593" s="282"/>
      <c r="H593" s="282"/>
      <c r="I593" s="283"/>
      <c r="P593" s="281"/>
      <c r="Q593" s="282"/>
      <c r="R593" s="282"/>
      <c r="S593" s="282"/>
      <c r="T593" s="282"/>
      <c r="U593" s="282"/>
      <c r="V593" s="283"/>
    </row>
    <row r="594" spans="1:24" ht="19.149999999999999" customHeight="1" thickTop="1" x14ac:dyDescent="0.2">
      <c r="A594" s="287" t="s">
        <v>10</v>
      </c>
      <c r="B594" s="287"/>
      <c r="C594" s="287"/>
      <c r="D594" s="287"/>
      <c r="E594" s="287"/>
      <c r="F594" s="287"/>
      <c r="G594" s="287"/>
      <c r="H594" s="287"/>
      <c r="I594" s="287"/>
      <c r="J594" s="287"/>
      <c r="K594" s="287"/>
      <c r="N594" s="287" t="s">
        <v>10</v>
      </c>
      <c r="O594" s="287"/>
      <c r="P594" s="287"/>
      <c r="Q594" s="287"/>
      <c r="R594" s="287"/>
      <c r="S594" s="287"/>
      <c r="T594" s="287"/>
      <c r="U594" s="287"/>
      <c r="V594" s="287"/>
      <c r="W594" s="287"/>
      <c r="X594" s="287"/>
    </row>
    <row r="595" spans="1:24" ht="4.1500000000000004" customHeight="1" thickBot="1" x14ac:dyDescent="0.25"/>
    <row r="596" spans="1:24" ht="28.15" customHeight="1" thickTop="1" thickBot="1" x14ac:dyDescent="0.25">
      <c r="A596" s="281"/>
      <c r="B596" s="282"/>
      <c r="C596" s="282"/>
      <c r="D596" s="282"/>
      <c r="E596" s="282"/>
      <c r="F596" s="282"/>
      <c r="G596" s="282"/>
      <c r="H596" s="282"/>
      <c r="I596" s="282"/>
      <c r="J596" s="282"/>
      <c r="K596" s="283"/>
      <c r="L596" s="285">
        <v>26</v>
      </c>
      <c r="M596" s="286"/>
      <c r="N596" s="281"/>
      <c r="O596" s="282"/>
      <c r="P596" s="282"/>
      <c r="Q596" s="282"/>
      <c r="R596" s="282"/>
      <c r="S596" s="282"/>
      <c r="T596" s="282"/>
      <c r="U596" s="282"/>
      <c r="V596" s="282"/>
      <c r="W596" s="282"/>
      <c r="X596" s="283"/>
    </row>
    <row r="597" spans="1:24" ht="5.45" customHeight="1" thickTop="1" x14ac:dyDescent="0.2"/>
    <row r="598" spans="1:24" ht="20.45" customHeight="1" thickBot="1" x14ac:dyDescent="0.25">
      <c r="A598" s="244" t="s">
        <v>11</v>
      </c>
      <c r="B598" s="244"/>
      <c r="C598" s="244"/>
      <c r="D598" s="244"/>
      <c r="E598" s="244"/>
      <c r="F598" s="244"/>
      <c r="G598" s="244"/>
      <c r="H598" s="244"/>
      <c r="I598" s="244"/>
      <c r="J598" s="244"/>
      <c r="K598" s="244"/>
      <c r="L598" s="244"/>
      <c r="M598" s="284"/>
      <c r="N598" s="284"/>
      <c r="O598" s="284"/>
      <c r="P598" s="284"/>
      <c r="Q598" s="284"/>
      <c r="R598" s="284"/>
      <c r="S598" s="284"/>
      <c r="T598" s="284"/>
      <c r="U598" s="284"/>
      <c r="V598" s="284"/>
      <c r="W598" s="284"/>
      <c r="X598" s="284"/>
    </row>
    <row r="599" spans="1:24" ht="18" x14ac:dyDescent="0.2">
      <c r="A599" s="251" t="str">
        <f>TEAMS!$D$1</f>
        <v>CLUB NAME</v>
      </c>
      <c r="B599" s="251"/>
      <c r="C599" s="251"/>
      <c r="D599" s="251"/>
      <c r="E599" s="251"/>
      <c r="F599" s="251"/>
      <c r="G599" s="251"/>
      <c r="H599" s="251"/>
      <c r="I599" s="251"/>
      <c r="J599" s="251"/>
      <c r="K599" s="251"/>
      <c r="L599" s="251"/>
      <c r="M599" s="251"/>
      <c r="N599" s="251"/>
      <c r="O599" s="251"/>
      <c r="P599" s="251"/>
      <c r="Q599" s="251"/>
      <c r="R599" s="251"/>
      <c r="S599" s="251"/>
      <c r="T599" s="251"/>
      <c r="U599" s="251"/>
      <c r="V599" s="251"/>
      <c r="W599" s="251"/>
      <c r="X599" s="251"/>
    </row>
    <row r="600" spans="1:24" ht="6" customHeight="1" x14ac:dyDescent="0.2"/>
    <row r="601" spans="1:24" ht="15.75" x14ac:dyDescent="0.2">
      <c r="A601" s="252" t="str">
        <f>TEAMS!$D$3</f>
        <v>Tuesday Mens Mufti.</v>
      </c>
      <c r="B601" s="252"/>
      <c r="C601" s="252"/>
      <c r="D601" s="252"/>
      <c r="E601" s="252"/>
      <c r="F601" s="252"/>
      <c r="G601" s="252"/>
      <c r="H601" s="252"/>
      <c r="I601" s="252"/>
      <c r="J601" s="252"/>
      <c r="K601" s="252"/>
      <c r="L601" s="252"/>
      <c r="M601" s="252"/>
      <c r="N601" s="252"/>
      <c r="O601" s="252"/>
      <c r="P601" s="252"/>
      <c r="Q601" s="252"/>
      <c r="R601" s="252"/>
      <c r="S601" s="252"/>
      <c r="T601" s="252"/>
      <c r="U601" s="252"/>
      <c r="V601" s="252"/>
      <c r="W601" s="252"/>
      <c r="X601" s="252"/>
    </row>
    <row r="602" spans="1:24" ht="6" customHeight="1" x14ac:dyDescent="0.2"/>
    <row r="603" spans="1:24" ht="15.75" x14ac:dyDescent="0.25">
      <c r="C603" s="253" t="s">
        <v>2</v>
      </c>
      <c r="D603" s="253"/>
      <c r="E603" s="253"/>
      <c r="F603" s="253"/>
      <c r="G603" s="253"/>
      <c r="H603" s="3"/>
      <c r="I603" s="253" t="s">
        <v>1</v>
      </c>
      <c r="J603" s="253"/>
      <c r="K603" s="253"/>
      <c r="L603" s="253"/>
      <c r="M603" s="253"/>
      <c r="N603" s="253"/>
      <c r="O603" s="253"/>
      <c r="P603" s="253"/>
      <c r="Q603" s="253"/>
      <c r="R603" s="253"/>
      <c r="S603" s="253"/>
      <c r="T603" s="253"/>
      <c r="U603" s="253"/>
      <c r="V603" s="253"/>
      <c r="W603" s="253"/>
      <c r="X603" s="253"/>
    </row>
    <row r="604" spans="1:24" ht="3" customHeight="1" x14ac:dyDescent="0.2"/>
    <row r="605" spans="1:24" ht="21.6" customHeight="1" thickBot="1" x14ac:dyDescent="0.25">
      <c r="C605" s="254">
        <f>TEAMS!$O$15</f>
        <v>0</v>
      </c>
      <c r="D605" s="255"/>
      <c r="E605" s="255"/>
      <c r="F605" s="255"/>
      <c r="G605" s="256"/>
      <c r="I605" s="257">
        <f>TEAMS!$D$2</f>
        <v>40609</v>
      </c>
      <c r="J605" s="258"/>
      <c r="K605" s="258"/>
      <c r="L605" s="258"/>
      <c r="M605" s="258"/>
      <c r="N605" s="258"/>
      <c r="O605" s="258"/>
      <c r="P605" s="258"/>
      <c r="Q605" s="258"/>
      <c r="R605" s="258"/>
      <c r="S605" s="258"/>
      <c r="T605" s="258"/>
      <c r="U605" s="258"/>
      <c r="V605" s="258"/>
      <c r="W605" s="258"/>
      <c r="X605" s="259"/>
    </row>
    <row r="606" spans="1:24" ht="13.5" thickTop="1" x14ac:dyDescent="0.2"/>
    <row r="607" spans="1:24" ht="20.45" customHeight="1" thickBot="1" x14ac:dyDescent="0.25">
      <c r="A607" s="274" t="e">
        <f>TEAMS!#REF!</f>
        <v>#REF!</v>
      </c>
      <c r="B607" s="275"/>
      <c r="C607" s="275"/>
      <c r="D607" s="275"/>
      <c r="E607" s="275"/>
      <c r="F607" s="275"/>
      <c r="G607" s="275"/>
      <c r="H607" s="275"/>
      <c r="I607" s="275"/>
      <c r="J607" s="275"/>
      <c r="K607" s="276"/>
      <c r="L607" s="277" t="s">
        <v>3</v>
      </c>
      <c r="M607" s="278"/>
      <c r="N607" s="274" t="e">
        <f>TEAMS!#REF!</f>
        <v>#REF!</v>
      </c>
      <c r="O607" s="275"/>
      <c r="P607" s="275"/>
      <c r="Q607" s="275"/>
      <c r="R607" s="275"/>
      <c r="S607" s="275"/>
      <c r="T607" s="275"/>
      <c r="U607" s="275"/>
      <c r="V607" s="275"/>
      <c r="W607" s="275"/>
      <c r="X607" s="276"/>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74" t="e">
        <f>TEAMS!#REF!</f>
        <v>#REF!</v>
      </c>
      <c r="B609" s="275"/>
      <c r="C609" s="275"/>
      <c r="D609" s="275"/>
      <c r="E609" s="275"/>
      <c r="F609" s="275"/>
      <c r="G609" s="275"/>
      <c r="H609" s="275"/>
      <c r="I609" s="275"/>
      <c r="J609" s="275"/>
      <c r="K609" s="276"/>
      <c r="L609" s="277" t="s">
        <v>4</v>
      </c>
      <c r="M609" s="278"/>
      <c r="N609" s="274" t="e">
        <f>TEAMS!#REF!</f>
        <v>#REF!</v>
      </c>
      <c r="O609" s="275"/>
      <c r="P609" s="275"/>
      <c r="Q609" s="275"/>
      <c r="R609" s="275"/>
      <c r="S609" s="275"/>
      <c r="T609" s="275"/>
      <c r="U609" s="275"/>
      <c r="V609" s="275"/>
      <c r="W609" s="275"/>
      <c r="X609" s="276"/>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74" t="e">
        <f>TEAMS!#REF!</f>
        <v>#REF!</v>
      </c>
      <c r="B611" s="275"/>
      <c r="C611" s="275"/>
      <c r="D611" s="275"/>
      <c r="E611" s="275"/>
      <c r="F611" s="275"/>
      <c r="G611" s="275"/>
      <c r="H611" s="275"/>
      <c r="I611" s="275"/>
      <c r="J611" s="275"/>
      <c r="K611" s="276"/>
      <c r="L611" s="277" t="s">
        <v>5</v>
      </c>
      <c r="M611" s="278"/>
      <c r="N611" s="274" t="e">
        <f>TEAMS!#REF!</f>
        <v>#REF!</v>
      </c>
      <c r="O611" s="275"/>
      <c r="P611" s="275"/>
      <c r="Q611" s="275"/>
      <c r="R611" s="275"/>
      <c r="S611" s="275"/>
      <c r="T611" s="275"/>
      <c r="U611" s="275"/>
      <c r="V611" s="275"/>
      <c r="W611" s="275"/>
      <c r="X611" s="276"/>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74">
        <f>TEAMS!$P$16</f>
        <v>0</v>
      </c>
      <c r="B613" s="275"/>
      <c r="C613" s="275"/>
      <c r="D613" s="275"/>
      <c r="E613" s="275"/>
      <c r="F613" s="275"/>
      <c r="G613" s="275"/>
      <c r="H613" s="275"/>
      <c r="I613" s="275"/>
      <c r="J613" s="275"/>
      <c r="K613" s="276"/>
      <c r="L613" s="277" t="s">
        <v>6</v>
      </c>
      <c r="M613" s="279"/>
      <c r="N613" s="274">
        <f>TEAMS!$N$16</f>
        <v>0</v>
      </c>
      <c r="O613" s="275"/>
      <c r="P613" s="275"/>
      <c r="Q613" s="275"/>
      <c r="R613" s="275"/>
      <c r="S613" s="275"/>
      <c r="T613" s="275"/>
      <c r="U613" s="275"/>
      <c r="V613" s="275"/>
      <c r="W613" s="275"/>
      <c r="X613" s="276"/>
    </row>
    <row r="614" spans="1:24" ht="5.45" customHeight="1" thickTop="1" x14ac:dyDescent="0.2"/>
    <row r="615" spans="1:24" ht="16.149999999999999" customHeight="1" thickBot="1" x14ac:dyDescent="0.25">
      <c r="A615" s="23">
        <v>2</v>
      </c>
      <c r="C615" s="280" t="s">
        <v>9</v>
      </c>
      <c r="D615" s="280"/>
      <c r="E615" s="280"/>
      <c r="F615" s="280"/>
      <c r="G615" s="280"/>
      <c r="H615" s="280"/>
      <c r="I615" s="280"/>
      <c r="P615" s="280" t="s">
        <v>9</v>
      </c>
      <c r="Q615" s="280"/>
      <c r="R615" s="280"/>
      <c r="S615" s="280"/>
      <c r="T615" s="280"/>
      <c r="U615" s="280"/>
      <c r="V615" s="280"/>
    </row>
    <row r="616" spans="1:24" ht="30" customHeight="1" thickTop="1" thickBot="1" x14ac:dyDescent="0.25">
      <c r="C616" s="281"/>
      <c r="D616" s="282"/>
      <c r="E616" s="282"/>
      <c r="F616" s="282"/>
      <c r="G616" s="282"/>
      <c r="H616" s="282"/>
      <c r="I616" s="283"/>
      <c r="P616" s="281"/>
      <c r="Q616" s="282"/>
      <c r="R616" s="282"/>
      <c r="S616" s="282"/>
      <c r="T616" s="282"/>
      <c r="U616" s="282"/>
      <c r="V616" s="283"/>
    </row>
    <row r="617" spans="1:24" ht="19.149999999999999" customHeight="1" thickTop="1" x14ac:dyDescent="0.2">
      <c r="A617" s="287" t="s">
        <v>10</v>
      </c>
      <c r="B617" s="287"/>
      <c r="C617" s="287"/>
      <c r="D617" s="287"/>
      <c r="E617" s="287"/>
      <c r="F617" s="287"/>
      <c r="G617" s="287"/>
      <c r="H617" s="287"/>
      <c r="I617" s="287"/>
      <c r="J617" s="287"/>
      <c r="K617" s="287"/>
      <c r="N617" s="287" t="s">
        <v>10</v>
      </c>
      <c r="O617" s="287"/>
      <c r="P617" s="287"/>
      <c r="Q617" s="287"/>
      <c r="R617" s="287"/>
      <c r="S617" s="287"/>
      <c r="T617" s="287"/>
      <c r="U617" s="287"/>
      <c r="V617" s="287"/>
      <c r="W617" s="287"/>
      <c r="X617" s="287"/>
    </row>
    <row r="618" spans="1:24" ht="4.1500000000000004" customHeight="1" thickBot="1" x14ac:dyDescent="0.25"/>
    <row r="619" spans="1:24" ht="28.15" customHeight="1" thickTop="1" thickBot="1" x14ac:dyDescent="0.25">
      <c r="A619" s="281"/>
      <c r="B619" s="282"/>
      <c r="C619" s="282"/>
      <c r="D619" s="282"/>
      <c r="E619" s="282"/>
      <c r="F619" s="282"/>
      <c r="G619" s="282"/>
      <c r="H619" s="282"/>
      <c r="I619" s="282"/>
      <c r="J619" s="282"/>
      <c r="K619" s="283"/>
      <c r="L619" s="285">
        <v>27</v>
      </c>
      <c r="M619" s="286"/>
      <c r="N619" s="281"/>
      <c r="O619" s="282"/>
      <c r="P619" s="282"/>
      <c r="Q619" s="282"/>
      <c r="R619" s="282"/>
      <c r="S619" s="282"/>
      <c r="T619" s="282"/>
      <c r="U619" s="282"/>
      <c r="V619" s="282"/>
      <c r="W619" s="282"/>
      <c r="X619" s="283"/>
    </row>
    <row r="620" spans="1:24" ht="5.45" customHeight="1" thickTop="1" x14ac:dyDescent="0.2"/>
    <row r="621" spans="1:24" ht="20.45" customHeight="1" thickBot="1" x14ac:dyDescent="0.25">
      <c r="A621" s="244" t="s">
        <v>11</v>
      </c>
      <c r="B621" s="244"/>
      <c r="C621" s="244"/>
      <c r="D621" s="244"/>
      <c r="E621" s="244"/>
      <c r="F621" s="244"/>
      <c r="G621" s="244"/>
      <c r="H621" s="244"/>
      <c r="I621" s="244"/>
      <c r="J621" s="244"/>
      <c r="K621" s="244"/>
      <c r="L621" s="244"/>
      <c r="M621" s="284"/>
      <c r="N621" s="284"/>
      <c r="O621" s="284"/>
      <c r="P621" s="284"/>
      <c r="Q621" s="284"/>
      <c r="R621" s="284"/>
      <c r="S621" s="284"/>
      <c r="T621" s="284"/>
      <c r="U621" s="284"/>
      <c r="V621" s="284"/>
      <c r="W621" s="284"/>
      <c r="X621" s="284"/>
    </row>
    <row r="622" spans="1:24" ht="18" x14ac:dyDescent="0.2">
      <c r="A622" s="251" t="str">
        <f>TEAMS!$D$1</f>
        <v>CLUB NAME</v>
      </c>
      <c r="B622" s="251"/>
      <c r="C622" s="251"/>
      <c r="D622" s="251"/>
      <c r="E622" s="251"/>
      <c r="F622" s="251"/>
      <c r="G622" s="251"/>
      <c r="H622" s="251"/>
      <c r="I622" s="251"/>
      <c r="J622" s="251"/>
      <c r="K622" s="251"/>
      <c r="L622" s="251"/>
      <c r="M622" s="251"/>
      <c r="N622" s="251"/>
      <c r="O622" s="251"/>
      <c r="P622" s="251"/>
      <c r="Q622" s="251"/>
      <c r="R622" s="251"/>
      <c r="S622" s="251"/>
      <c r="T622" s="251"/>
      <c r="U622" s="251"/>
      <c r="V622" s="251"/>
      <c r="W622" s="251"/>
      <c r="X622" s="251"/>
    </row>
    <row r="623" spans="1:24" ht="6" customHeight="1" x14ac:dyDescent="0.2"/>
    <row r="624" spans="1:24" ht="15.75" x14ac:dyDescent="0.2">
      <c r="A624" s="252" t="str">
        <f>TEAMS!$D$3</f>
        <v>Tuesday Mens Mufti.</v>
      </c>
      <c r="B624" s="252"/>
      <c r="C624" s="252"/>
      <c r="D624" s="252"/>
      <c r="E624" s="252"/>
      <c r="F624" s="252"/>
      <c r="G624" s="252"/>
      <c r="H624" s="252"/>
      <c r="I624" s="252"/>
      <c r="J624" s="252"/>
      <c r="K624" s="252"/>
      <c r="L624" s="252"/>
      <c r="M624" s="252"/>
      <c r="N624" s="252"/>
      <c r="O624" s="252"/>
      <c r="P624" s="252"/>
      <c r="Q624" s="252"/>
      <c r="R624" s="252"/>
      <c r="S624" s="252"/>
      <c r="T624" s="252"/>
      <c r="U624" s="252"/>
      <c r="V624" s="252"/>
      <c r="W624" s="252"/>
      <c r="X624" s="252"/>
    </row>
    <row r="625" spans="1:24" ht="6" customHeight="1" x14ac:dyDescent="0.2"/>
    <row r="626" spans="1:24" ht="15.75" x14ac:dyDescent="0.25">
      <c r="C626" s="253" t="s">
        <v>2</v>
      </c>
      <c r="D626" s="253"/>
      <c r="E626" s="253"/>
      <c r="F626" s="253"/>
      <c r="G626" s="253"/>
      <c r="H626" s="3"/>
      <c r="I626" s="253" t="s">
        <v>1</v>
      </c>
      <c r="J626" s="253"/>
      <c r="K626" s="253"/>
      <c r="L626" s="253"/>
      <c r="M626" s="253"/>
      <c r="N626" s="253"/>
      <c r="O626" s="253"/>
      <c r="P626" s="253"/>
      <c r="Q626" s="253"/>
      <c r="R626" s="253"/>
      <c r="S626" s="253"/>
      <c r="T626" s="253"/>
      <c r="U626" s="253"/>
      <c r="V626" s="253"/>
      <c r="W626" s="253"/>
      <c r="X626" s="253"/>
    </row>
    <row r="627" spans="1:24" ht="3" customHeight="1" x14ac:dyDescent="0.2"/>
    <row r="628" spans="1:24" ht="21.6" customHeight="1" thickBot="1" x14ac:dyDescent="0.25">
      <c r="C628" s="254">
        <f>TEAMS!$O$17</f>
        <v>0</v>
      </c>
      <c r="D628" s="255"/>
      <c r="E628" s="255"/>
      <c r="F628" s="255"/>
      <c r="G628" s="256"/>
      <c r="I628" s="257">
        <f>TEAMS!$D$2</f>
        <v>40609</v>
      </c>
      <c r="J628" s="258"/>
      <c r="K628" s="258"/>
      <c r="L628" s="258"/>
      <c r="M628" s="258"/>
      <c r="N628" s="258"/>
      <c r="O628" s="258"/>
      <c r="P628" s="258"/>
      <c r="Q628" s="258"/>
      <c r="R628" s="258"/>
      <c r="S628" s="258"/>
      <c r="T628" s="258"/>
      <c r="U628" s="258"/>
      <c r="V628" s="258"/>
      <c r="W628" s="258"/>
      <c r="X628" s="259"/>
    </row>
    <row r="629" spans="1:24" ht="13.5" thickTop="1" x14ac:dyDescent="0.2"/>
    <row r="630" spans="1:24" ht="20.45" customHeight="1" thickBot="1" x14ac:dyDescent="0.25">
      <c r="A630" s="274" t="e">
        <f>TEAMS!#REF!</f>
        <v>#REF!</v>
      </c>
      <c r="B630" s="275"/>
      <c r="C630" s="275"/>
      <c r="D630" s="275"/>
      <c r="E630" s="275"/>
      <c r="F630" s="275"/>
      <c r="G630" s="275"/>
      <c r="H630" s="275"/>
      <c r="I630" s="275"/>
      <c r="J630" s="275"/>
      <c r="K630" s="276"/>
      <c r="L630" s="277" t="s">
        <v>3</v>
      </c>
      <c r="M630" s="278"/>
      <c r="N630" s="274" t="e">
        <f>TEAMS!#REF!</f>
        <v>#REF!</v>
      </c>
      <c r="O630" s="275"/>
      <c r="P630" s="275"/>
      <c r="Q630" s="275"/>
      <c r="R630" s="275"/>
      <c r="S630" s="275"/>
      <c r="T630" s="275"/>
      <c r="U630" s="275"/>
      <c r="V630" s="275"/>
      <c r="W630" s="275"/>
      <c r="X630" s="276"/>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74" t="e">
        <f>TEAMS!#REF!</f>
        <v>#REF!</v>
      </c>
      <c r="B632" s="275"/>
      <c r="C632" s="275"/>
      <c r="D632" s="275"/>
      <c r="E632" s="275"/>
      <c r="F632" s="275"/>
      <c r="G632" s="275"/>
      <c r="H632" s="275"/>
      <c r="I632" s="275"/>
      <c r="J632" s="275"/>
      <c r="K632" s="276"/>
      <c r="L632" s="277" t="s">
        <v>4</v>
      </c>
      <c r="M632" s="278"/>
      <c r="N632" s="274" t="e">
        <f>TEAMS!#REF!</f>
        <v>#REF!</v>
      </c>
      <c r="O632" s="275"/>
      <c r="P632" s="275"/>
      <c r="Q632" s="275"/>
      <c r="R632" s="275"/>
      <c r="S632" s="275"/>
      <c r="T632" s="275"/>
      <c r="U632" s="275"/>
      <c r="V632" s="275"/>
      <c r="W632" s="275"/>
      <c r="X632" s="276"/>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74" t="e">
        <f>TEAMS!#REF!</f>
        <v>#REF!</v>
      </c>
      <c r="B634" s="275"/>
      <c r="C634" s="275"/>
      <c r="D634" s="275"/>
      <c r="E634" s="275"/>
      <c r="F634" s="275"/>
      <c r="G634" s="275"/>
      <c r="H634" s="275"/>
      <c r="I634" s="275"/>
      <c r="J634" s="275"/>
      <c r="K634" s="276"/>
      <c r="L634" s="277" t="s">
        <v>5</v>
      </c>
      <c r="M634" s="278"/>
      <c r="N634" s="274" t="e">
        <f>TEAMS!#REF!</f>
        <v>#REF!</v>
      </c>
      <c r="O634" s="275"/>
      <c r="P634" s="275"/>
      <c r="Q634" s="275"/>
      <c r="R634" s="275"/>
      <c r="S634" s="275"/>
      <c r="T634" s="275"/>
      <c r="U634" s="275"/>
      <c r="V634" s="275"/>
      <c r="W634" s="275"/>
      <c r="X634" s="276"/>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74">
        <f>TEAMS!$P$18</f>
        <v>0</v>
      </c>
      <c r="B636" s="275"/>
      <c r="C636" s="275"/>
      <c r="D636" s="275"/>
      <c r="E636" s="275"/>
      <c r="F636" s="275"/>
      <c r="G636" s="275"/>
      <c r="H636" s="275"/>
      <c r="I636" s="275"/>
      <c r="J636" s="275"/>
      <c r="K636" s="276"/>
      <c r="L636" s="277" t="s">
        <v>6</v>
      </c>
      <c r="M636" s="278"/>
      <c r="N636" s="274">
        <f>TEAMS!$N$18</f>
        <v>0</v>
      </c>
      <c r="O636" s="275"/>
      <c r="P636" s="275"/>
      <c r="Q636" s="275"/>
      <c r="R636" s="275"/>
      <c r="S636" s="275"/>
      <c r="T636" s="275"/>
      <c r="U636" s="275"/>
      <c r="V636" s="275"/>
      <c r="W636" s="275"/>
      <c r="X636" s="276"/>
    </row>
    <row r="637" spans="1:24" ht="5.45" customHeight="1" thickTop="1" x14ac:dyDescent="0.2"/>
    <row r="638" spans="1:24" ht="16.149999999999999" customHeight="1" thickBot="1" x14ac:dyDescent="0.25">
      <c r="A638" s="23">
        <v>2</v>
      </c>
      <c r="C638" s="280" t="s">
        <v>9</v>
      </c>
      <c r="D638" s="280"/>
      <c r="E638" s="280"/>
      <c r="F638" s="280"/>
      <c r="G638" s="280"/>
      <c r="H638" s="280"/>
      <c r="I638" s="280"/>
      <c r="P638" s="280" t="s">
        <v>9</v>
      </c>
      <c r="Q638" s="280"/>
      <c r="R638" s="280"/>
      <c r="S638" s="280"/>
      <c r="T638" s="280"/>
      <c r="U638" s="280"/>
      <c r="V638" s="280"/>
    </row>
    <row r="639" spans="1:24" ht="30" customHeight="1" thickTop="1" thickBot="1" x14ac:dyDescent="0.25">
      <c r="C639" s="281"/>
      <c r="D639" s="282"/>
      <c r="E639" s="282"/>
      <c r="F639" s="282"/>
      <c r="G639" s="282"/>
      <c r="H639" s="282"/>
      <c r="I639" s="283"/>
      <c r="P639" s="281"/>
      <c r="Q639" s="282"/>
      <c r="R639" s="282"/>
      <c r="S639" s="282"/>
      <c r="T639" s="282"/>
      <c r="U639" s="282"/>
      <c r="V639" s="283"/>
    </row>
    <row r="640" spans="1:24" ht="19.149999999999999" customHeight="1" thickTop="1" x14ac:dyDescent="0.2">
      <c r="A640" s="287" t="s">
        <v>10</v>
      </c>
      <c r="B640" s="287"/>
      <c r="C640" s="287"/>
      <c r="D640" s="287"/>
      <c r="E640" s="287"/>
      <c r="F640" s="287"/>
      <c r="G640" s="287"/>
      <c r="H640" s="287"/>
      <c r="I640" s="287"/>
      <c r="J640" s="287"/>
      <c r="K640" s="287"/>
      <c r="N640" s="287" t="s">
        <v>10</v>
      </c>
      <c r="O640" s="287"/>
      <c r="P640" s="287"/>
      <c r="Q640" s="287"/>
      <c r="R640" s="287"/>
      <c r="S640" s="287"/>
      <c r="T640" s="287"/>
      <c r="U640" s="287"/>
      <c r="V640" s="287"/>
      <c r="W640" s="287"/>
      <c r="X640" s="287"/>
    </row>
    <row r="641" spans="1:24" ht="4.1500000000000004" customHeight="1" thickBot="1" x14ac:dyDescent="0.25"/>
    <row r="642" spans="1:24" ht="28.15" customHeight="1" thickTop="1" thickBot="1" x14ac:dyDescent="0.25">
      <c r="A642" s="281"/>
      <c r="B642" s="282"/>
      <c r="C642" s="282"/>
      <c r="D642" s="282"/>
      <c r="E642" s="282"/>
      <c r="F642" s="282"/>
      <c r="G642" s="282"/>
      <c r="H642" s="282"/>
      <c r="I642" s="282"/>
      <c r="J642" s="282"/>
      <c r="K642" s="283"/>
      <c r="L642" s="285">
        <v>28</v>
      </c>
      <c r="M642" s="286"/>
      <c r="N642" s="281"/>
      <c r="O642" s="282"/>
      <c r="P642" s="282"/>
      <c r="Q642" s="282"/>
      <c r="R642" s="282"/>
      <c r="S642" s="282"/>
      <c r="T642" s="282"/>
      <c r="U642" s="282"/>
      <c r="V642" s="282"/>
      <c r="W642" s="282"/>
      <c r="X642" s="283"/>
    </row>
    <row r="643" spans="1:24" ht="5.45" customHeight="1" thickTop="1" x14ac:dyDescent="0.2"/>
    <row r="644" spans="1:24" ht="20.45" customHeight="1" thickBot="1" x14ac:dyDescent="0.25">
      <c r="A644" s="244" t="s">
        <v>11</v>
      </c>
      <c r="B644" s="244"/>
      <c r="C644" s="244"/>
      <c r="D644" s="244"/>
      <c r="E644" s="244"/>
      <c r="F644" s="244"/>
      <c r="G644" s="244"/>
      <c r="H644" s="244"/>
      <c r="I644" s="244"/>
      <c r="J644" s="244"/>
      <c r="K644" s="244"/>
      <c r="L644" s="244"/>
      <c r="M644" s="284"/>
      <c r="N644" s="284"/>
      <c r="O644" s="284"/>
      <c r="P644" s="284"/>
      <c r="Q644" s="284"/>
      <c r="R644" s="284"/>
      <c r="S644" s="284"/>
      <c r="T644" s="284"/>
      <c r="U644" s="284"/>
      <c r="V644" s="284"/>
      <c r="W644" s="284"/>
      <c r="X644" s="28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5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J609"/>
  <sheetViews>
    <sheetView showGridLines="0" showRowColHeaders="0" view="pageBreakPreview" zoomScaleNormal="100" zoomScaleSheetLayoutView="100" workbookViewId="0">
      <selection activeCell="B591" sqref="B591:J591"/>
    </sheetView>
  </sheetViews>
  <sheetFormatPr defaultColWidth="8.85546875" defaultRowHeight="12.75" x14ac:dyDescent="0.2"/>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x14ac:dyDescent="0.3">
      <c r="A1" s="294" t="s">
        <v>2</v>
      </c>
      <c r="B1" s="294"/>
      <c r="C1" s="147">
        <f>TEAMS!$C$5</f>
        <v>0</v>
      </c>
      <c r="D1" s="20"/>
      <c r="E1" s="295" t="s">
        <v>53</v>
      </c>
      <c r="F1" s="296"/>
      <c r="G1" s="296"/>
      <c r="H1" s="296"/>
      <c r="I1" s="296"/>
      <c r="J1" s="297"/>
    </row>
    <row r="2" spans="1:10" ht="13.15" customHeight="1" thickTop="1" thickBot="1" x14ac:dyDescent="0.25">
      <c r="A2" s="25">
        <v>1</v>
      </c>
      <c r="E2" s="298"/>
      <c r="F2" s="299"/>
      <c r="G2" s="299"/>
      <c r="H2" s="299"/>
      <c r="I2" s="299"/>
      <c r="J2" s="300"/>
    </row>
    <row r="3" spans="1:10" ht="27.6" customHeight="1" thickTop="1" x14ac:dyDescent="0.25">
      <c r="A3" s="13"/>
      <c r="B3" s="288">
        <f>TEAMS!$B$6</f>
        <v>0</v>
      </c>
      <c r="C3" s="289"/>
      <c r="D3" s="288">
        <f>TEAMS!$D$6</f>
        <v>0</v>
      </c>
      <c r="E3" s="290"/>
      <c r="F3" s="154"/>
      <c r="G3" s="291">
        <f>TEAMS!$B$6</f>
        <v>0</v>
      </c>
      <c r="H3" s="290"/>
      <c r="I3" s="291">
        <f>TEAMS!$D$6</f>
        <v>0</v>
      </c>
      <c r="J3" s="290"/>
    </row>
    <row r="4" spans="1:10" ht="14.25" customHeight="1" x14ac:dyDescent="0.2">
      <c r="A4" s="14" t="s">
        <v>15</v>
      </c>
      <c r="B4" s="7" t="s">
        <v>13</v>
      </c>
      <c r="C4" s="8" t="s">
        <v>14</v>
      </c>
      <c r="D4" s="7" t="s">
        <v>13</v>
      </c>
      <c r="E4" s="8" t="s">
        <v>14</v>
      </c>
      <c r="F4" s="5" t="s">
        <v>15</v>
      </c>
      <c r="G4" s="7" t="s">
        <v>13</v>
      </c>
      <c r="H4" s="8" t="s">
        <v>14</v>
      </c>
      <c r="I4" s="7" t="s">
        <v>13</v>
      </c>
      <c r="J4" s="8" t="s">
        <v>14</v>
      </c>
    </row>
    <row r="5" spans="1:10" ht="16.5" customHeight="1" x14ac:dyDescent="0.2">
      <c r="A5" s="292" t="s">
        <v>54</v>
      </c>
      <c r="B5" s="293"/>
      <c r="C5" s="148"/>
      <c r="D5" s="149" t="s">
        <v>54</v>
      </c>
      <c r="E5" s="148"/>
      <c r="F5" s="6">
        <v>31</v>
      </c>
      <c r="G5" s="9"/>
      <c r="H5" s="10"/>
      <c r="I5" s="9"/>
      <c r="J5" s="10"/>
    </row>
    <row r="6" spans="1:10" ht="16.5" customHeight="1" x14ac:dyDescent="0.2">
      <c r="A6" s="15">
        <v>15</v>
      </c>
      <c r="B6" s="9"/>
      <c r="C6" s="10"/>
      <c r="D6" s="9"/>
      <c r="E6" s="10"/>
      <c r="F6" s="6">
        <v>32</v>
      </c>
      <c r="G6" s="9"/>
      <c r="H6" s="10"/>
      <c r="I6" s="9"/>
      <c r="J6" s="10"/>
    </row>
    <row r="7" spans="1:10" ht="16.5" customHeight="1" x14ac:dyDescent="0.2">
      <c r="A7" s="15">
        <v>16</v>
      </c>
      <c r="B7" s="9"/>
      <c r="C7" s="10"/>
      <c r="D7" s="9"/>
      <c r="E7" s="10"/>
      <c r="F7" s="6">
        <v>33</v>
      </c>
      <c r="G7" s="9"/>
      <c r="H7" s="10"/>
      <c r="I7" s="9"/>
      <c r="J7" s="10"/>
    </row>
    <row r="8" spans="1:10" ht="16.5" customHeight="1" x14ac:dyDescent="0.2">
      <c r="A8" s="15">
        <v>17</v>
      </c>
      <c r="B8" s="9"/>
      <c r="C8" s="10"/>
      <c r="D8" s="9"/>
      <c r="E8" s="10"/>
      <c r="F8" s="6">
        <v>34</v>
      </c>
      <c r="G8" s="9"/>
      <c r="H8" s="10"/>
      <c r="I8" s="9"/>
      <c r="J8" s="10"/>
    </row>
    <row r="9" spans="1:10" ht="16.5" customHeight="1" x14ac:dyDescent="0.2">
      <c r="A9" s="15">
        <v>18</v>
      </c>
      <c r="B9" s="9"/>
      <c r="C9" s="10"/>
      <c r="D9" s="9"/>
      <c r="E9" s="10"/>
      <c r="F9" s="6">
        <v>35</v>
      </c>
      <c r="G9" s="9"/>
      <c r="H9" s="10"/>
      <c r="I9" s="9"/>
      <c r="J9" s="10"/>
    </row>
    <row r="10" spans="1:10" ht="16.5" customHeight="1" x14ac:dyDescent="0.2">
      <c r="A10" s="15">
        <v>19</v>
      </c>
      <c r="B10" s="9"/>
      <c r="C10" s="10"/>
      <c r="D10" s="9"/>
      <c r="E10" s="10"/>
      <c r="F10" s="6">
        <v>36</v>
      </c>
      <c r="G10" s="9"/>
      <c r="H10" s="10"/>
      <c r="I10" s="9"/>
      <c r="J10" s="10"/>
    </row>
    <row r="11" spans="1:10" ht="16.5" customHeight="1" x14ac:dyDescent="0.2">
      <c r="A11" s="15">
        <v>20</v>
      </c>
      <c r="B11" s="9"/>
      <c r="C11" s="10"/>
      <c r="D11" s="9"/>
      <c r="E11" s="10"/>
      <c r="F11" s="6">
        <v>37</v>
      </c>
      <c r="G11" s="9"/>
      <c r="H11" s="10"/>
      <c r="I11" s="9"/>
      <c r="J11" s="10"/>
    </row>
    <row r="12" spans="1:10" ht="16.5" customHeight="1" x14ac:dyDescent="0.2">
      <c r="A12" s="15">
        <v>21</v>
      </c>
      <c r="B12" s="9"/>
      <c r="C12" s="10"/>
      <c r="D12" s="9"/>
      <c r="E12" s="10"/>
      <c r="F12" s="6">
        <v>38</v>
      </c>
      <c r="G12" s="9"/>
      <c r="H12" s="10"/>
      <c r="I12" s="9"/>
      <c r="J12" s="10"/>
    </row>
    <row r="13" spans="1:10" ht="16.5" customHeight="1" x14ac:dyDescent="0.2">
      <c r="A13" s="15">
        <v>22</v>
      </c>
      <c r="B13" s="9"/>
      <c r="C13" s="10"/>
      <c r="D13" s="9"/>
      <c r="E13" s="10"/>
      <c r="F13" s="6">
        <v>39</v>
      </c>
      <c r="G13" s="9"/>
      <c r="H13" s="10"/>
      <c r="I13" s="9"/>
      <c r="J13" s="10"/>
    </row>
    <row r="14" spans="1:10" ht="16.5" customHeight="1" x14ac:dyDescent="0.2">
      <c r="A14" s="15">
        <v>23</v>
      </c>
      <c r="B14" s="9"/>
      <c r="C14" s="10"/>
      <c r="D14" s="9"/>
      <c r="E14" s="10"/>
      <c r="F14" s="6">
        <v>40</v>
      </c>
      <c r="G14" s="9"/>
      <c r="H14" s="10"/>
      <c r="I14" s="9"/>
      <c r="J14" s="10"/>
    </row>
    <row r="15" spans="1:10" ht="16.5" customHeight="1" x14ac:dyDescent="0.2">
      <c r="A15" s="15">
        <v>24</v>
      </c>
      <c r="B15" s="9"/>
      <c r="C15" s="10"/>
      <c r="D15" s="9"/>
      <c r="E15" s="10"/>
      <c r="F15" s="6">
        <v>41</v>
      </c>
      <c r="G15" s="9"/>
      <c r="H15" s="10"/>
      <c r="I15" s="9"/>
      <c r="J15" s="10"/>
    </row>
    <row r="16" spans="1:10" ht="16.5" customHeight="1" x14ac:dyDescent="0.2">
      <c r="A16" s="15">
        <v>25</v>
      </c>
      <c r="B16" s="9"/>
      <c r="C16" s="10"/>
      <c r="D16" s="9"/>
      <c r="E16" s="10"/>
      <c r="F16" s="6">
        <v>42</v>
      </c>
      <c r="G16" s="9"/>
      <c r="H16" s="10"/>
      <c r="I16" s="9"/>
      <c r="J16" s="10"/>
    </row>
    <row r="17" spans="1:10" ht="16.5" customHeight="1" x14ac:dyDescent="0.2">
      <c r="A17" s="15">
        <v>26</v>
      </c>
      <c r="B17" s="150"/>
      <c r="C17" s="151"/>
      <c r="D17" s="150"/>
      <c r="E17" s="151"/>
      <c r="F17" s="6">
        <v>43</v>
      </c>
      <c r="G17" s="150"/>
      <c r="H17" s="151"/>
      <c r="I17" s="150"/>
      <c r="J17" s="151"/>
    </row>
    <row r="18" spans="1:10" ht="16.5" customHeight="1" x14ac:dyDescent="0.2">
      <c r="A18" s="15">
        <v>27</v>
      </c>
      <c r="B18" s="150"/>
      <c r="C18" s="151"/>
      <c r="D18" s="150"/>
      <c r="E18" s="151"/>
      <c r="F18" s="6">
        <v>44</v>
      </c>
      <c r="G18" s="150"/>
      <c r="H18" s="151"/>
      <c r="I18" s="150"/>
      <c r="J18" s="151"/>
    </row>
    <row r="19" spans="1:10" ht="16.5" customHeight="1" x14ac:dyDescent="0.2">
      <c r="A19" s="15">
        <v>28</v>
      </c>
      <c r="B19" s="150"/>
      <c r="C19" s="151"/>
      <c r="D19" s="150"/>
      <c r="E19" s="151"/>
      <c r="F19" s="6">
        <v>45</v>
      </c>
      <c r="G19" s="150"/>
      <c r="H19" s="151"/>
      <c r="I19" s="150"/>
      <c r="J19" s="151"/>
    </row>
    <row r="20" spans="1:10" ht="16.5" customHeight="1" x14ac:dyDescent="0.2">
      <c r="A20" s="15">
        <v>29</v>
      </c>
      <c r="B20" s="150"/>
      <c r="C20" s="151"/>
      <c r="D20" s="150"/>
      <c r="E20" s="151"/>
      <c r="F20" s="6">
        <v>46</v>
      </c>
      <c r="G20" s="150"/>
      <c r="H20" s="151"/>
      <c r="I20" s="150"/>
      <c r="J20" s="151"/>
    </row>
    <row r="21" spans="1:10" ht="16.5" customHeight="1" thickBot="1" x14ac:dyDescent="0.25">
      <c r="A21" s="16">
        <v>30</v>
      </c>
      <c r="B21" s="11"/>
      <c r="C21" s="12"/>
      <c r="D21" s="11"/>
      <c r="E21" s="12"/>
      <c r="F21" s="17" t="s">
        <v>5</v>
      </c>
      <c r="G21" s="11"/>
      <c r="H21" s="12"/>
      <c r="I21" s="11"/>
      <c r="J21" s="12"/>
    </row>
    <row r="22" spans="1:10" ht="16.149999999999999" customHeight="1" thickTop="1" thickBot="1" x14ac:dyDescent="0.3">
      <c r="A22" s="294" t="s">
        <v>2</v>
      </c>
      <c r="B22" s="294"/>
      <c r="C22" s="147">
        <f>TEAMS!$C$7</f>
        <v>0</v>
      </c>
      <c r="D22" s="20"/>
      <c r="E22" s="295" t="s">
        <v>53</v>
      </c>
      <c r="F22" s="296"/>
      <c r="G22" s="296"/>
      <c r="H22" s="296"/>
      <c r="I22" s="296"/>
      <c r="J22" s="297"/>
    </row>
    <row r="23" spans="1:10" ht="13.15" customHeight="1" thickTop="1" thickBot="1" x14ac:dyDescent="0.25">
      <c r="A23" s="25">
        <v>1</v>
      </c>
      <c r="E23" s="298"/>
      <c r="F23" s="299"/>
      <c r="G23" s="299"/>
      <c r="H23" s="299"/>
      <c r="I23" s="299"/>
      <c r="J23" s="300"/>
    </row>
    <row r="24" spans="1:10" ht="27.6" customHeight="1" thickTop="1" x14ac:dyDescent="0.25">
      <c r="A24" s="13"/>
      <c r="B24" s="288">
        <f>TEAMS!$B$8</f>
        <v>0</v>
      </c>
      <c r="C24" s="289"/>
      <c r="D24" s="288">
        <f>TEAMS!$D$8</f>
        <v>0</v>
      </c>
      <c r="E24" s="290"/>
      <c r="F24" s="154"/>
      <c r="G24" s="291">
        <f>TEAMS!$B$8</f>
        <v>0</v>
      </c>
      <c r="H24" s="290"/>
      <c r="I24" s="291">
        <f>TEAMS!$D$8</f>
        <v>0</v>
      </c>
      <c r="J24" s="290"/>
    </row>
    <row r="25" spans="1:10" ht="14.25" customHeight="1" x14ac:dyDescent="0.2">
      <c r="A25" s="14" t="s">
        <v>15</v>
      </c>
      <c r="B25" s="7" t="s">
        <v>13</v>
      </c>
      <c r="C25" s="8" t="s">
        <v>14</v>
      </c>
      <c r="D25" s="7" t="s">
        <v>13</v>
      </c>
      <c r="E25" s="8" t="s">
        <v>14</v>
      </c>
      <c r="F25" s="5" t="s">
        <v>15</v>
      </c>
      <c r="G25" s="7" t="s">
        <v>13</v>
      </c>
      <c r="H25" s="8" t="s">
        <v>14</v>
      </c>
      <c r="I25" s="7" t="s">
        <v>13</v>
      </c>
      <c r="J25" s="8" t="s">
        <v>14</v>
      </c>
    </row>
    <row r="26" spans="1:10" ht="16.5" customHeight="1" x14ac:dyDescent="0.2">
      <c r="A26" s="292" t="s">
        <v>54</v>
      </c>
      <c r="B26" s="293"/>
      <c r="C26" s="148"/>
      <c r="D26" s="149" t="s">
        <v>54</v>
      </c>
      <c r="E26" s="148"/>
      <c r="F26" s="6">
        <v>31</v>
      </c>
      <c r="G26" s="9"/>
      <c r="H26" s="10"/>
      <c r="I26" s="9"/>
      <c r="J26" s="10"/>
    </row>
    <row r="27" spans="1:10" ht="16.5" customHeight="1" x14ac:dyDescent="0.2">
      <c r="A27" s="15">
        <v>15</v>
      </c>
      <c r="B27" s="9"/>
      <c r="C27" s="10"/>
      <c r="D27" s="9"/>
      <c r="E27" s="10"/>
      <c r="F27" s="6">
        <v>32</v>
      </c>
      <c r="G27" s="9"/>
      <c r="H27" s="10"/>
      <c r="I27" s="9"/>
      <c r="J27" s="10"/>
    </row>
    <row r="28" spans="1:10" ht="16.5" customHeight="1" x14ac:dyDescent="0.2">
      <c r="A28" s="15">
        <v>16</v>
      </c>
      <c r="B28" s="9"/>
      <c r="C28" s="10"/>
      <c r="D28" s="9"/>
      <c r="E28" s="10"/>
      <c r="F28" s="6">
        <v>33</v>
      </c>
      <c r="G28" s="9"/>
      <c r="H28" s="10"/>
      <c r="I28" s="9"/>
      <c r="J28" s="10"/>
    </row>
    <row r="29" spans="1:10" ht="16.5" customHeight="1" x14ac:dyDescent="0.2">
      <c r="A29" s="15">
        <v>17</v>
      </c>
      <c r="B29" s="9"/>
      <c r="C29" s="10"/>
      <c r="D29" s="9"/>
      <c r="E29" s="10"/>
      <c r="F29" s="6">
        <v>34</v>
      </c>
      <c r="G29" s="9"/>
      <c r="H29" s="10"/>
      <c r="I29" s="9"/>
      <c r="J29" s="10"/>
    </row>
    <row r="30" spans="1:10" ht="16.5" customHeight="1" x14ac:dyDescent="0.2">
      <c r="A30" s="15">
        <v>18</v>
      </c>
      <c r="B30" s="9"/>
      <c r="C30" s="10"/>
      <c r="D30" s="9"/>
      <c r="E30" s="10"/>
      <c r="F30" s="6">
        <v>35</v>
      </c>
      <c r="G30" s="9"/>
      <c r="H30" s="10"/>
      <c r="I30" s="9"/>
      <c r="J30" s="10"/>
    </row>
    <row r="31" spans="1:10" ht="16.5" customHeight="1" x14ac:dyDescent="0.2">
      <c r="A31" s="15">
        <v>19</v>
      </c>
      <c r="B31" s="9"/>
      <c r="C31" s="10"/>
      <c r="D31" s="9"/>
      <c r="E31" s="10"/>
      <c r="F31" s="6">
        <v>36</v>
      </c>
      <c r="G31" s="9"/>
      <c r="H31" s="10"/>
      <c r="I31" s="9"/>
      <c r="J31" s="10"/>
    </row>
    <row r="32" spans="1:10" ht="16.5" customHeight="1" x14ac:dyDescent="0.2">
      <c r="A32" s="15">
        <v>20</v>
      </c>
      <c r="B32" s="9"/>
      <c r="C32" s="10"/>
      <c r="D32" s="9"/>
      <c r="E32" s="10"/>
      <c r="F32" s="6">
        <v>37</v>
      </c>
      <c r="G32" s="9"/>
      <c r="H32" s="10"/>
      <c r="I32" s="9"/>
      <c r="J32" s="10"/>
    </row>
    <row r="33" spans="1:10" ht="16.5" customHeight="1" x14ac:dyDescent="0.2">
      <c r="A33" s="15">
        <v>21</v>
      </c>
      <c r="B33" s="9"/>
      <c r="C33" s="10"/>
      <c r="D33" s="9"/>
      <c r="E33" s="10"/>
      <c r="F33" s="6">
        <v>38</v>
      </c>
      <c r="G33" s="9"/>
      <c r="H33" s="10"/>
      <c r="I33" s="9"/>
      <c r="J33" s="10"/>
    </row>
    <row r="34" spans="1:10" ht="16.5" customHeight="1" x14ac:dyDescent="0.2">
      <c r="A34" s="15">
        <v>22</v>
      </c>
      <c r="B34" s="9"/>
      <c r="C34" s="10"/>
      <c r="D34" s="9"/>
      <c r="E34" s="10"/>
      <c r="F34" s="6">
        <v>39</v>
      </c>
      <c r="G34" s="9"/>
      <c r="H34" s="10"/>
      <c r="I34" s="9"/>
      <c r="J34" s="10"/>
    </row>
    <row r="35" spans="1:10" ht="16.5" customHeight="1" x14ac:dyDescent="0.2">
      <c r="A35" s="15">
        <v>23</v>
      </c>
      <c r="B35" s="9"/>
      <c r="C35" s="10"/>
      <c r="D35" s="9"/>
      <c r="E35" s="10"/>
      <c r="F35" s="6">
        <v>40</v>
      </c>
      <c r="G35" s="9"/>
      <c r="H35" s="10"/>
      <c r="I35" s="9"/>
      <c r="J35" s="10"/>
    </row>
    <row r="36" spans="1:10" ht="16.5" customHeight="1" x14ac:dyDescent="0.2">
      <c r="A36" s="15">
        <v>24</v>
      </c>
      <c r="B36" s="9"/>
      <c r="C36" s="10"/>
      <c r="D36" s="9"/>
      <c r="E36" s="10"/>
      <c r="F36" s="6">
        <v>41</v>
      </c>
      <c r="G36" s="9"/>
      <c r="H36" s="10"/>
      <c r="I36" s="9"/>
      <c r="J36" s="10"/>
    </row>
    <row r="37" spans="1:10" ht="16.5" customHeight="1" x14ac:dyDescent="0.2">
      <c r="A37" s="15">
        <v>25</v>
      </c>
      <c r="B37" s="9"/>
      <c r="C37" s="10"/>
      <c r="D37" s="9"/>
      <c r="E37" s="10"/>
      <c r="F37" s="6">
        <v>42</v>
      </c>
      <c r="G37" s="9"/>
      <c r="H37" s="10"/>
      <c r="I37" s="9"/>
      <c r="J37" s="10"/>
    </row>
    <row r="38" spans="1:10" ht="16.5" customHeight="1" x14ac:dyDescent="0.2">
      <c r="A38" s="15">
        <v>26</v>
      </c>
      <c r="B38" s="150"/>
      <c r="C38" s="151"/>
      <c r="D38" s="150"/>
      <c r="E38" s="151"/>
      <c r="F38" s="6">
        <v>43</v>
      </c>
      <c r="G38" s="150"/>
      <c r="H38" s="151"/>
      <c r="I38" s="150"/>
      <c r="J38" s="151"/>
    </row>
    <row r="39" spans="1:10" ht="16.5" customHeight="1" x14ac:dyDescent="0.2">
      <c r="A39" s="15">
        <v>27</v>
      </c>
      <c r="B39" s="150"/>
      <c r="C39" s="151"/>
      <c r="D39" s="150"/>
      <c r="E39" s="151"/>
      <c r="F39" s="6">
        <v>44</v>
      </c>
      <c r="G39" s="150"/>
      <c r="H39" s="151"/>
      <c r="I39" s="150"/>
      <c r="J39" s="151"/>
    </row>
    <row r="40" spans="1:10" ht="16.5" customHeight="1" x14ac:dyDescent="0.2">
      <c r="A40" s="15">
        <v>28</v>
      </c>
      <c r="B40" s="150"/>
      <c r="C40" s="151"/>
      <c r="D40" s="150"/>
      <c r="E40" s="151"/>
      <c r="F40" s="6">
        <v>45</v>
      </c>
      <c r="G40" s="150"/>
      <c r="H40" s="151"/>
      <c r="I40" s="150"/>
      <c r="J40" s="151"/>
    </row>
    <row r="41" spans="1:10" ht="16.5" customHeight="1" x14ac:dyDescent="0.2">
      <c r="A41" s="15">
        <v>29</v>
      </c>
      <c r="B41" s="150"/>
      <c r="C41" s="151"/>
      <c r="D41" s="150"/>
      <c r="E41" s="151"/>
      <c r="F41" s="6">
        <v>46</v>
      </c>
      <c r="G41" s="150"/>
      <c r="H41" s="151"/>
      <c r="I41" s="150"/>
      <c r="J41" s="151"/>
    </row>
    <row r="42" spans="1:10" ht="16.5" customHeight="1" thickBot="1" x14ac:dyDescent="0.25">
      <c r="A42" s="16">
        <v>30</v>
      </c>
      <c r="B42" s="11"/>
      <c r="C42" s="12"/>
      <c r="D42" s="11"/>
      <c r="E42" s="12"/>
      <c r="F42" s="17" t="s">
        <v>5</v>
      </c>
      <c r="G42" s="11"/>
      <c r="H42" s="12"/>
      <c r="I42" s="11"/>
      <c r="J42" s="12"/>
    </row>
    <row r="43" spans="1:10" ht="16.149999999999999" customHeight="1" thickTop="1" thickBot="1" x14ac:dyDescent="0.3">
      <c r="A43" s="294" t="s">
        <v>2</v>
      </c>
      <c r="B43" s="294"/>
      <c r="C43" s="147">
        <f>TEAMS!$C$9</f>
        <v>0</v>
      </c>
      <c r="D43" s="20"/>
      <c r="E43" s="295" t="s">
        <v>53</v>
      </c>
      <c r="F43" s="296"/>
      <c r="G43" s="296"/>
      <c r="H43" s="296"/>
      <c r="I43" s="296"/>
      <c r="J43" s="297"/>
    </row>
    <row r="44" spans="1:10" ht="13.15" customHeight="1" thickTop="1" thickBot="1" x14ac:dyDescent="0.25">
      <c r="A44" s="25">
        <v>1</v>
      </c>
      <c r="E44" s="298"/>
      <c r="F44" s="299"/>
      <c r="G44" s="299"/>
      <c r="H44" s="299"/>
      <c r="I44" s="299"/>
      <c r="J44" s="300"/>
    </row>
    <row r="45" spans="1:10" ht="27.6" customHeight="1" thickTop="1" x14ac:dyDescent="0.25">
      <c r="A45" s="13"/>
      <c r="B45" s="288">
        <f>TEAMS!$B$10</f>
        <v>0</v>
      </c>
      <c r="C45" s="289"/>
      <c r="D45" s="288">
        <f>TEAMS!$D$10</f>
        <v>0</v>
      </c>
      <c r="E45" s="290"/>
      <c r="F45" s="154"/>
      <c r="G45" s="291">
        <f>TEAMS!$B$10</f>
        <v>0</v>
      </c>
      <c r="H45" s="290"/>
      <c r="I45" s="291">
        <f>TEAMS!$D$10</f>
        <v>0</v>
      </c>
      <c r="J45" s="290"/>
    </row>
    <row r="46" spans="1:10" ht="14.25" customHeight="1" x14ac:dyDescent="0.2">
      <c r="A46" s="14" t="s">
        <v>15</v>
      </c>
      <c r="B46" s="7" t="s">
        <v>13</v>
      </c>
      <c r="C46" s="8" t="s">
        <v>14</v>
      </c>
      <c r="D46" s="7" t="s">
        <v>13</v>
      </c>
      <c r="E46" s="8" t="s">
        <v>14</v>
      </c>
      <c r="F46" s="5" t="s">
        <v>15</v>
      </c>
      <c r="G46" s="7" t="s">
        <v>13</v>
      </c>
      <c r="H46" s="8" t="s">
        <v>14</v>
      </c>
      <c r="I46" s="7" t="s">
        <v>13</v>
      </c>
      <c r="J46" s="8" t="s">
        <v>14</v>
      </c>
    </row>
    <row r="47" spans="1:10" ht="16.5" customHeight="1" x14ac:dyDescent="0.2">
      <c r="A47" s="292" t="s">
        <v>54</v>
      </c>
      <c r="B47" s="293"/>
      <c r="C47" s="148"/>
      <c r="D47" s="149" t="s">
        <v>54</v>
      </c>
      <c r="E47" s="148"/>
      <c r="F47" s="6">
        <v>31</v>
      </c>
      <c r="G47" s="9"/>
      <c r="H47" s="10"/>
      <c r="I47" s="9"/>
      <c r="J47" s="10"/>
    </row>
    <row r="48" spans="1:10" ht="16.5" customHeight="1" x14ac:dyDescent="0.2">
      <c r="A48" s="15">
        <v>15</v>
      </c>
      <c r="B48" s="9"/>
      <c r="C48" s="10"/>
      <c r="D48" s="9"/>
      <c r="E48" s="10"/>
      <c r="F48" s="6">
        <v>32</v>
      </c>
      <c r="G48" s="9"/>
      <c r="H48" s="10"/>
      <c r="I48" s="9"/>
      <c r="J48" s="10"/>
    </row>
    <row r="49" spans="1:10" ht="16.5" customHeight="1" x14ac:dyDescent="0.2">
      <c r="A49" s="15">
        <v>16</v>
      </c>
      <c r="B49" s="9"/>
      <c r="C49" s="10"/>
      <c r="D49" s="9"/>
      <c r="E49" s="10"/>
      <c r="F49" s="6">
        <v>33</v>
      </c>
      <c r="G49" s="9"/>
      <c r="H49" s="10"/>
      <c r="I49" s="9"/>
      <c r="J49" s="10"/>
    </row>
    <row r="50" spans="1:10" ht="16.5" customHeight="1" x14ac:dyDescent="0.2">
      <c r="A50" s="15">
        <v>17</v>
      </c>
      <c r="B50" s="9"/>
      <c r="C50" s="10"/>
      <c r="D50" s="9"/>
      <c r="E50" s="10"/>
      <c r="F50" s="6">
        <v>34</v>
      </c>
      <c r="G50" s="9"/>
      <c r="H50" s="10"/>
      <c r="I50" s="9"/>
      <c r="J50" s="10"/>
    </row>
    <row r="51" spans="1:10" ht="16.5" customHeight="1" x14ac:dyDescent="0.2">
      <c r="A51" s="15">
        <v>18</v>
      </c>
      <c r="B51" s="9"/>
      <c r="C51" s="10"/>
      <c r="D51" s="9"/>
      <c r="E51" s="10"/>
      <c r="F51" s="6">
        <v>35</v>
      </c>
      <c r="G51" s="9"/>
      <c r="H51" s="10"/>
      <c r="I51" s="9"/>
      <c r="J51" s="10"/>
    </row>
    <row r="52" spans="1:10" ht="16.5" customHeight="1" x14ac:dyDescent="0.2">
      <c r="A52" s="15">
        <v>19</v>
      </c>
      <c r="B52" s="9"/>
      <c r="C52" s="10"/>
      <c r="D52" s="9"/>
      <c r="E52" s="10"/>
      <c r="F52" s="6">
        <v>36</v>
      </c>
      <c r="G52" s="9"/>
      <c r="H52" s="10"/>
      <c r="I52" s="9"/>
      <c r="J52" s="10"/>
    </row>
    <row r="53" spans="1:10" ht="16.5" customHeight="1" x14ac:dyDescent="0.2">
      <c r="A53" s="15">
        <v>20</v>
      </c>
      <c r="B53" s="9"/>
      <c r="C53" s="10"/>
      <c r="D53" s="9"/>
      <c r="E53" s="10"/>
      <c r="F53" s="6">
        <v>37</v>
      </c>
      <c r="G53" s="9"/>
      <c r="H53" s="10"/>
      <c r="I53" s="9"/>
      <c r="J53" s="10"/>
    </row>
    <row r="54" spans="1:10" ht="16.5" customHeight="1" x14ac:dyDescent="0.2">
      <c r="A54" s="15">
        <v>21</v>
      </c>
      <c r="B54" s="9"/>
      <c r="C54" s="10"/>
      <c r="D54" s="9"/>
      <c r="E54" s="10"/>
      <c r="F54" s="6">
        <v>38</v>
      </c>
      <c r="G54" s="9"/>
      <c r="H54" s="10"/>
      <c r="I54" s="9"/>
      <c r="J54" s="10"/>
    </row>
    <row r="55" spans="1:10" ht="16.5" customHeight="1" x14ac:dyDescent="0.2">
      <c r="A55" s="15">
        <v>22</v>
      </c>
      <c r="B55" s="9"/>
      <c r="C55" s="10"/>
      <c r="D55" s="9"/>
      <c r="E55" s="10"/>
      <c r="F55" s="6">
        <v>39</v>
      </c>
      <c r="G55" s="9"/>
      <c r="H55" s="10"/>
      <c r="I55" s="9"/>
      <c r="J55" s="10"/>
    </row>
    <row r="56" spans="1:10" ht="16.5" customHeight="1" x14ac:dyDescent="0.2">
      <c r="A56" s="15">
        <v>23</v>
      </c>
      <c r="B56" s="9"/>
      <c r="C56" s="10"/>
      <c r="D56" s="9"/>
      <c r="E56" s="10"/>
      <c r="F56" s="6">
        <v>40</v>
      </c>
      <c r="G56" s="9"/>
      <c r="H56" s="10"/>
      <c r="I56" s="9"/>
      <c r="J56" s="10"/>
    </row>
    <row r="57" spans="1:10" ht="16.5" customHeight="1" x14ac:dyDescent="0.2">
      <c r="A57" s="15">
        <v>24</v>
      </c>
      <c r="B57" s="9"/>
      <c r="C57" s="10"/>
      <c r="D57" s="9"/>
      <c r="E57" s="10"/>
      <c r="F57" s="6">
        <v>41</v>
      </c>
      <c r="G57" s="9"/>
      <c r="H57" s="10"/>
      <c r="I57" s="9"/>
      <c r="J57" s="10"/>
    </row>
    <row r="58" spans="1:10" ht="16.5" customHeight="1" x14ac:dyDescent="0.2">
      <c r="A58" s="15">
        <v>25</v>
      </c>
      <c r="B58" s="9"/>
      <c r="C58" s="10"/>
      <c r="D58" s="9"/>
      <c r="E58" s="10"/>
      <c r="F58" s="6">
        <v>42</v>
      </c>
      <c r="G58" s="9"/>
      <c r="H58" s="10"/>
      <c r="I58" s="9"/>
      <c r="J58" s="10"/>
    </row>
    <row r="59" spans="1:10" ht="16.5" customHeight="1" x14ac:dyDescent="0.2">
      <c r="A59" s="15">
        <v>26</v>
      </c>
      <c r="B59" s="150"/>
      <c r="C59" s="151"/>
      <c r="D59" s="150"/>
      <c r="E59" s="151"/>
      <c r="F59" s="6">
        <v>43</v>
      </c>
      <c r="G59" s="150"/>
      <c r="H59" s="151"/>
      <c r="I59" s="150"/>
      <c r="J59" s="151"/>
    </row>
    <row r="60" spans="1:10" ht="16.5" customHeight="1" x14ac:dyDescent="0.2">
      <c r="A60" s="15">
        <v>27</v>
      </c>
      <c r="B60" s="150"/>
      <c r="C60" s="151"/>
      <c r="D60" s="150"/>
      <c r="E60" s="151"/>
      <c r="F60" s="6">
        <v>44</v>
      </c>
      <c r="G60" s="150"/>
      <c r="H60" s="151"/>
      <c r="I60" s="150"/>
      <c r="J60" s="151"/>
    </row>
    <row r="61" spans="1:10" ht="16.5" customHeight="1" x14ac:dyDescent="0.2">
      <c r="A61" s="15">
        <v>28</v>
      </c>
      <c r="B61" s="150"/>
      <c r="C61" s="151"/>
      <c r="D61" s="150"/>
      <c r="E61" s="151"/>
      <c r="F61" s="6">
        <v>45</v>
      </c>
      <c r="G61" s="150"/>
      <c r="H61" s="151"/>
      <c r="I61" s="150"/>
      <c r="J61" s="151"/>
    </row>
    <row r="62" spans="1:10" ht="16.5" customHeight="1" x14ac:dyDescent="0.2">
      <c r="A62" s="15">
        <v>29</v>
      </c>
      <c r="B62" s="150"/>
      <c r="C62" s="151"/>
      <c r="D62" s="150"/>
      <c r="E62" s="151"/>
      <c r="F62" s="6">
        <v>46</v>
      </c>
      <c r="G62" s="150"/>
      <c r="H62" s="151"/>
      <c r="I62" s="150"/>
      <c r="J62" s="151"/>
    </row>
    <row r="63" spans="1:10" ht="16.5" customHeight="1" thickBot="1" x14ac:dyDescent="0.25">
      <c r="A63" s="16">
        <v>30</v>
      </c>
      <c r="B63" s="11"/>
      <c r="C63" s="12"/>
      <c r="D63" s="11"/>
      <c r="E63" s="12"/>
      <c r="F63" s="17" t="s">
        <v>5</v>
      </c>
      <c r="G63" s="11"/>
      <c r="H63" s="12"/>
      <c r="I63" s="11"/>
      <c r="J63" s="12"/>
    </row>
    <row r="64" spans="1:10" ht="16.149999999999999" customHeight="1" thickTop="1" thickBot="1" x14ac:dyDescent="0.3">
      <c r="A64" s="294" t="s">
        <v>2</v>
      </c>
      <c r="B64" s="294"/>
      <c r="C64" s="147">
        <f>TEAMS!$C$11</f>
        <v>0</v>
      </c>
      <c r="D64" s="20"/>
      <c r="E64" s="295" t="s">
        <v>53</v>
      </c>
      <c r="F64" s="296"/>
      <c r="G64" s="296"/>
      <c r="H64" s="296"/>
      <c r="I64" s="296"/>
      <c r="J64" s="297"/>
    </row>
    <row r="65" spans="1:10" ht="13.15" customHeight="1" thickTop="1" thickBot="1" x14ac:dyDescent="0.25">
      <c r="A65" s="25">
        <v>1</v>
      </c>
      <c r="E65" s="298"/>
      <c r="F65" s="299"/>
      <c r="G65" s="299"/>
      <c r="H65" s="299"/>
      <c r="I65" s="299"/>
      <c r="J65" s="300"/>
    </row>
    <row r="66" spans="1:10" ht="27.6" customHeight="1" thickTop="1" x14ac:dyDescent="0.25">
      <c r="A66" s="13"/>
      <c r="B66" s="288">
        <f>TEAMS!$B$12</f>
        <v>0</v>
      </c>
      <c r="C66" s="289"/>
      <c r="D66" s="288">
        <f>TEAMS!$D$12</f>
        <v>0</v>
      </c>
      <c r="E66" s="290"/>
      <c r="F66" s="154"/>
      <c r="G66" s="291">
        <f>TEAMS!$B$12</f>
        <v>0</v>
      </c>
      <c r="H66" s="290"/>
      <c r="I66" s="291">
        <f>TEAMS!$D$12</f>
        <v>0</v>
      </c>
      <c r="J66" s="290"/>
    </row>
    <row r="67" spans="1:10" ht="14.25" customHeight="1" x14ac:dyDescent="0.2">
      <c r="A67" s="14" t="s">
        <v>15</v>
      </c>
      <c r="B67" s="7" t="s">
        <v>13</v>
      </c>
      <c r="C67" s="8" t="s">
        <v>14</v>
      </c>
      <c r="D67" s="7" t="s">
        <v>13</v>
      </c>
      <c r="E67" s="8" t="s">
        <v>14</v>
      </c>
      <c r="F67" s="5" t="s">
        <v>15</v>
      </c>
      <c r="G67" s="7" t="s">
        <v>13</v>
      </c>
      <c r="H67" s="8" t="s">
        <v>14</v>
      </c>
      <c r="I67" s="7" t="s">
        <v>13</v>
      </c>
      <c r="J67" s="8" t="s">
        <v>14</v>
      </c>
    </row>
    <row r="68" spans="1:10" ht="16.5" customHeight="1" x14ac:dyDescent="0.2">
      <c r="A68" s="292" t="s">
        <v>54</v>
      </c>
      <c r="B68" s="293"/>
      <c r="C68" s="148"/>
      <c r="D68" s="149" t="s">
        <v>54</v>
      </c>
      <c r="E68" s="148"/>
      <c r="F68" s="6">
        <v>31</v>
      </c>
      <c r="G68" s="9"/>
      <c r="H68" s="10"/>
      <c r="I68" s="9"/>
      <c r="J68" s="10"/>
    </row>
    <row r="69" spans="1:10" ht="16.5" customHeight="1" x14ac:dyDescent="0.2">
      <c r="A69" s="15">
        <v>15</v>
      </c>
      <c r="B69" s="9"/>
      <c r="C69" s="10"/>
      <c r="D69" s="9"/>
      <c r="E69" s="10"/>
      <c r="F69" s="6">
        <v>32</v>
      </c>
      <c r="G69" s="9"/>
      <c r="H69" s="10"/>
      <c r="I69" s="9"/>
      <c r="J69" s="10"/>
    </row>
    <row r="70" spans="1:10" ht="16.5" customHeight="1" x14ac:dyDescent="0.2">
      <c r="A70" s="15">
        <v>16</v>
      </c>
      <c r="B70" s="9"/>
      <c r="C70" s="10"/>
      <c r="D70" s="9"/>
      <c r="E70" s="10"/>
      <c r="F70" s="6">
        <v>33</v>
      </c>
      <c r="G70" s="9"/>
      <c r="H70" s="10"/>
      <c r="I70" s="9"/>
      <c r="J70" s="10"/>
    </row>
    <row r="71" spans="1:10" ht="16.5" customHeight="1" x14ac:dyDescent="0.2">
      <c r="A71" s="15">
        <v>17</v>
      </c>
      <c r="B71" s="9"/>
      <c r="C71" s="10"/>
      <c r="D71" s="9"/>
      <c r="E71" s="10"/>
      <c r="F71" s="6">
        <v>34</v>
      </c>
      <c r="G71" s="9"/>
      <c r="H71" s="10"/>
      <c r="I71" s="9"/>
      <c r="J71" s="10"/>
    </row>
    <row r="72" spans="1:10" ht="16.5" customHeight="1" x14ac:dyDescent="0.2">
      <c r="A72" s="15">
        <v>18</v>
      </c>
      <c r="B72" s="9"/>
      <c r="C72" s="10"/>
      <c r="D72" s="9"/>
      <c r="E72" s="10"/>
      <c r="F72" s="6">
        <v>35</v>
      </c>
      <c r="G72" s="9"/>
      <c r="H72" s="10"/>
      <c r="I72" s="9"/>
      <c r="J72" s="10"/>
    </row>
    <row r="73" spans="1:10" ht="16.5" customHeight="1" x14ac:dyDescent="0.2">
      <c r="A73" s="15">
        <v>19</v>
      </c>
      <c r="B73" s="9"/>
      <c r="C73" s="10"/>
      <c r="D73" s="9"/>
      <c r="E73" s="10"/>
      <c r="F73" s="6">
        <v>36</v>
      </c>
      <c r="G73" s="9"/>
      <c r="H73" s="10"/>
      <c r="I73" s="9"/>
      <c r="J73" s="10"/>
    </row>
    <row r="74" spans="1:10" ht="16.5" customHeight="1" x14ac:dyDescent="0.2">
      <c r="A74" s="15">
        <v>20</v>
      </c>
      <c r="B74" s="9"/>
      <c r="C74" s="10"/>
      <c r="D74" s="9"/>
      <c r="E74" s="10"/>
      <c r="F74" s="6">
        <v>37</v>
      </c>
      <c r="G74" s="9"/>
      <c r="H74" s="10"/>
      <c r="I74" s="9"/>
      <c r="J74" s="10"/>
    </row>
    <row r="75" spans="1:10" ht="16.5" customHeight="1" x14ac:dyDescent="0.2">
      <c r="A75" s="15">
        <v>21</v>
      </c>
      <c r="B75" s="9"/>
      <c r="C75" s="10"/>
      <c r="D75" s="9"/>
      <c r="E75" s="10"/>
      <c r="F75" s="6">
        <v>38</v>
      </c>
      <c r="G75" s="9"/>
      <c r="H75" s="10"/>
      <c r="I75" s="9"/>
      <c r="J75" s="10"/>
    </row>
    <row r="76" spans="1:10" ht="16.5" customHeight="1" x14ac:dyDescent="0.2">
      <c r="A76" s="15">
        <v>22</v>
      </c>
      <c r="B76" s="9"/>
      <c r="C76" s="10"/>
      <c r="D76" s="9"/>
      <c r="E76" s="10"/>
      <c r="F76" s="6">
        <v>39</v>
      </c>
      <c r="G76" s="9"/>
      <c r="H76" s="10"/>
      <c r="I76" s="9"/>
      <c r="J76" s="10"/>
    </row>
    <row r="77" spans="1:10" ht="16.5" customHeight="1" x14ac:dyDescent="0.2">
      <c r="A77" s="15">
        <v>23</v>
      </c>
      <c r="B77" s="9"/>
      <c r="C77" s="10"/>
      <c r="D77" s="9"/>
      <c r="E77" s="10"/>
      <c r="F77" s="6">
        <v>40</v>
      </c>
      <c r="G77" s="9"/>
      <c r="H77" s="10"/>
      <c r="I77" s="9"/>
      <c r="J77" s="10"/>
    </row>
    <row r="78" spans="1:10" ht="16.5" customHeight="1" x14ac:dyDescent="0.2">
      <c r="A78" s="15">
        <v>24</v>
      </c>
      <c r="B78" s="9"/>
      <c r="C78" s="10"/>
      <c r="D78" s="9"/>
      <c r="E78" s="10"/>
      <c r="F78" s="6">
        <v>41</v>
      </c>
      <c r="G78" s="9"/>
      <c r="H78" s="10"/>
      <c r="I78" s="9"/>
      <c r="J78" s="10"/>
    </row>
    <row r="79" spans="1:10" ht="16.5" customHeight="1" x14ac:dyDescent="0.2">
      <c r="A79" s="15">
        <v>25</v>
      </c>
      <c r="B79" s="9"/>
      <c r="C79" s="10"/>
      <c r="D79" s="9"/>
      <c r="E79" s="10"/>
      <c r="F79" s="6">
        <v>42</v>
      </c>
      <c r="G79" s="9"/>
      <c r="H79" s="10"/>
      <c r="I79" s="9"/>
      <c r="J79" s="10"/>
    </row>
    <row r="80" spans="1:10" ht="16.5" customHeight="1" x14ac:dyDescent="0.2">
      <c r="A80" s="15">
        <v>26</v>
      </c>
      <c r="B80" s="150"/>
      <c r="C80" s="151"/>
      <c r="D80" s="150"/>
      <c r="E80" s="151"/>
      <c r="F80" s="6">
        <v>43</v>
      </c>
      <c r="G80" s="150"/>
      <c r="H80" s="151"/>
      <c r="I80" s="150"/>
      <c r="J80" s="151"/>
    </row>
    <row r="81" spans="1:10" ht="16.5" customHeight="1" x14ac:dyDescent="0.2">
      <c r="A81" s="15">
        <v>27</v>
      </c>
      <c r="B81" s="150"/>
      <c r="C81" s="151"/>
      <c r="D81" s="150"/>
      <c r="E81" s="151"/>
      <c r="F81" s="6">
        <v>44</v>
      </c>
      <c r="G81" s="150"/>
      <c r="H81" s="151"/>
      <c r="I81" s="150"/>
      <c r="J81" s="151"/>
    </row>
    <row r="82" spans="1:10" ht="16.5" customHeight="1" x14ac:dyDescent="0.2">
      <c r="A82" s="15">
        <v>28</v>
      </c>
      <c r="B82" s="150"/>
      <c r="C82" s="151"/>
      <c r="D82" s="150"/>
      <c r="E82" s="151"/>
      <c r="F82" s="6">
        <v>45</v>
      </c>
      <c r="G82" s="150"/>
      <c r="H82" s="151"/>
      <c r="I82" s="150"/>
      <c r="J82" s="151"/>
    </row>
    <row r="83" spans="1:10" ht="16.5" customHeight="1" x14ac:dyDescent="0.2">
      <c r="A83" s="15">
        <v>29</v>
      </c>
      <c r="B83" s="150"/>
      <c r="C83" s="151"/>
      <c r="D83" s="150"/>
      <c r="E83" s="151"/>
      <c r="F83" s="6">
        <v>46</v>
      </c>
      <c r="G83" s="150"/>
      <c r="H83" s="151"/>
      <c r="I83" s="150"/>
      <c r="J83" s="151"/>
    </row>
    <row r="84" spans="1:10" ht="16.5" customHeight="1" thickBot="1" x14ac:dyDescent="0.25">
      <c r="A84" s="16">
        <v>30</v>
      </c>
      <c r="B84" s="11"/>
      <c r="C84" s="12"/>
      <c r="D84" s="11"/>
      <c r="E84" s="12"/>
      <c r="F84" s="17" t="s">
        <v>5</v>
      </c>
      <c r="G84" s="11"/>
      <c r="H84" s="12"/>
      <c r="I84" s="11"/>
      <c r="J84" s="12"/>
    </row>
    <row r="85" spans="1:10" ht="16.149999999999999" customHeight="1" thickTop="1" thickBot="1" x14ac:dyDescent="0.3">
      <c r="A85" s="294" t="s">
        <v>2</v>
      </c>
      <c r="B85" s="294"/>
      <c r="C85" s="147">
        <f>TEAMS!$C$13</f>
        <v>0</v>
      </c>
      <c r="D85" s="20"/>
      <c r="E85" s="295" t="s">
        <v>53</v>
      </c>
      <c r="F85" s="296"/>
      <c r="G85" s="296"/>
      <c r="H85" s="296"/>
      <c r="I85" s="296"/>
      <c r="J85" s="297"/>
    </row>
    <row r="86" spans="1:10" ht="13.15" customHeight="1" thickTop="1" thickBot="1" x14ac:dyDescent="0.25">
      <c r="A86" s="25">
        <v>1</v>
      </c>
      <c r="E86" s="298"/>
      <c r="F86" s="299"/>
      <c r="G86" s="299"/>
      <c r="H86" s="299"/>
      <c r="I86" s="299"/>
      <c r="J86" s="300"/>
    </row>
    <row r="87" spans="1:10" ht="27.6" customHeight="1" thickTop="1" x14ac:dyDescent="0.25">
      <c r="A87" s="13"/>
      <c r="B87" s="288">
        <f>TEAMS!$B$14</f>
        <v>0</v>
      </c>
      <c r="C87" s="289"/>
      <c r="D87" s="288">
        <f>TEAMS!$D$14</f>
        <v>0</v>
      </c>
      <c r="E87" s="290"/>
      <c r="F87" s="154"/>
      <c r="G87" s="291">
        <f>TEAMS!$B$14</f>
        <v>0</v>
      </c>
      <c r="H87" s="290"/>
      <c r="I87" s="291">
        <f>TEAMS!$D$14</f>
        <v>0</v>
      </c>
      <c r="J87" s="290"/>
    </row>
    <row r="88" spans="1:10" ht="14.25" customHeight="1" x14ac:dyDescent="0.2">
      <c r="A88" s="14" t="s">
        <v>15</v>
      </c>
      <c r="B88" s="7" t="s">
        <v>13</v>
      </c>
      <c r="C88" s="8" t="s">
        <v>14</v>
      </c>
      <c r="D88" s="7" t="s">
        <v>13</v>
      </c>
      <c r="E88" s="8" t="s">
        <v>14</v>
      </c>
      <c r="F88" s="5" t="s">
        <v>15</v>
      </c>
      <c r="G88" s="7" t="s">
        <v>13</v>
      </c>
      <c r="H88" s="8" t="s">
        <v>14</v>
      </c>
      <c r="I88" s="7" t="s">
        <v>13</v>
      </c>
      <c r="J88" s="8" t="s">
        <v>14</v>
      </c>
    </row>
    <row r="89" spans="1:10" ht="16.5" customHeight="1" x14ac:dyDescent="0.2">
      <c r="A89" s="292" t="s">
        <v>54</v>
      </c>
      <c r="B89" s="293"/>
      <c r="C89" s="148"/>
      <c r="D89" s="149" t="s">
        <v>54</v>
      </c>
      <c r="E89" s="148"/>
      <c r="F89" s="6">
        <v>31</v>
      </c>
      <c r="G89" s="9"/>
      <c r="H89" s="10"/>
      <c r="I89" s="9"/>
      <c r="J89" s="10"/>
    </row>
    <row r="90" spans="1:10" ht="16.5" customHeight="1" x14ac:dyDescent="0.2">
      <c r="A90" s="15">
        <v>15</v>
      </c>
      <c r="B90" s="9"/>
      <c r="C90" s="10"/>
      <c r="D90" s="9"/>
      <c r="E90" s="10"/>
      <c r="F90" s="6">
        <v>32</v>
      </c>
      <c r="G90" s="9"/>
      <c r="H90" s="10"/>
      <c r="I90" s="9"/>
      <c r="J90" s="10"/>
    </row>
    <row r="91" spans="1:10" ht="16.5" customHeight="1" x14ac:dyDescent="0.2">
      <c r="A91" s="15">
        <v>16</v>
      </c>
      <c r="B91" s="9"/>
      <c r="C91" s="10"/>
      <c r="D91" s="9"/>
      <c r="E91" s="10"/>
      <c r="F91" s="6">
        <v>33</v>
      </c>
      <c r="G91" s="9"/>
      <c r="H91" s="10"/>
      <c r="I91" s="9"/>
      <c r="J91" s="10"/>
    </row>
    <row r="92" spans="1:10" ht="16.5" customHeight="1" x14ac:dyDescent="0.2">
      <c r="A92" s="15">
        <v>17</v>
      </c>
      <c r="B92" s="9"/>
      <c r="C92" s="10"/>
      <c r="D92" s="9"/>
      <c r="E92" s="10"/>
      <c r="F92" s="6">
        <v>34</v>
      </c>
      <c r="G92" s="9"/>
      <c r="H92" s="10"/>
      <c r="I92" s="9"/>
      <c r="J92" s="10"/>
    </row>
    <row r="93" spans="1:10" ht="16.5" customHeight="1" x14ac:dyDescent="0.2">
      <c r="A93" s="15">
        <v>18</v>
      </c>
      <c r="B93" s="9"/>
      <c r="C93" s="10"/>
      <c r="D93" s="9"/>
      <c r="E93" s="10"/>
      <c r="F93" s="6">
        <v>35</v>
      </c>
      <c r="G93" s="9"/>
      <c r="H93" s="10"/>
      <c r="I93" s="9"/>
      <c r="J93" s="10"/>
    </row>
    <row r="94" spans="1:10" ht="16.5" customHeight="1" x14ac:dyDescent="0.2">
      <c r="A94" s="15">
        <v>19</v>
      </c>
      <c r="B94" s="9"/>
      <c r="C94" s="10"/>
      <c r="D94" s="9"/>
      <c r="E94" s="10"/>
      <c r="F94" s="6">
        <v>36</v>
      </c>
      <c r="G94" s="9"/>
      <c r="H94" s="10"/>
      <c r="I94" s="9"/>
      <c r="J94" s="10"/>
    </row>
    <row r="95" spans="1:10" ht="16.5" customHeight="1" x14ac:dyDescent="0.2">
      <c r="A95" s="15">
        <v>20</v>
      </c>
      <c r="B95" s="9"/>
      <c r="C95" s="10"/>
      <c r="D95" s="9"/>
      <c r="E95" s="10"/>
      <c r="F95" s="6">
        <v>37</v>
      </c>
      <c r="G95" s="9"/>
      <c r="H95" s="10"/>
      <c r="I95" s="9"/>
      <c r="J95" s="10"/>
    </row>
    <row r="96" spans="1:10" ht="16.5" customHeight="1" x14ac:dyDescent="0.2">
      <c r="A96" s="15">
        <v>21</v>
      </c>
      <c r="B96" s="9"/>
      <c r="C96" s="10"/>
      <c r="D96" s="9"/>
      <c r="E96" s="10"/>
      <c r="F96" s="6">
        <v>38</v>
      </c>
      <c r="G96" s="9"/>
      <c r="H96" s="10"/>
      <c r="I96" s="9"/>
      <c r="J96" s="10"/>
    </row>
    <row r="97" spans="1:10" ht="16.5" customHeight="1" x14ac:dyDescent="0.2">
      <c r="A97" s="15">
        <v>22</v>
      </c>
      <c r="B97" s="9"/>
      <c r="C97" s="10"/>
      <c r="D97" s="9"/>
      <c r="E97" s="10"/>
      <c r="F97" s="6">
        <v>39</v>
      </c>
      <c r="G97" s="9"/>
      <c r="H97" s="10"/>
      <c r="I97" s="9"/>
      <c r="J97" s="10"/>
    </row>
    <row r="98" spans="1:10" ht="16.5" customHeight="1" x14ac:dyDescent="0.2">
      <c r="A98" s="15">
        <v>23</v>
      </c>
      <c r="B98" s="9"/>
      <c r="C98" s="10"/>
      <c r="D98" s="9"/>
      <c r="E98" s="10"/>
      <c r="F98" s="6">
        <v>40</v>
      </c>
      <c r="G98" s="9"/>
      <c r="H98" s="10"/>
      <c r="I98" s="9"/>
      <c r="J98" s="10"/>
    </row>
    <row r="99" spans="1:10" ht="16.5" customHeight="1" x14ac:dyDescent="0.2">
      <c r="A99" s="15">
        <v>24</v>
      </c>
      <c r="B99" s="9"/>
      <c r="C99" s="10"/>
      <c r="D99" s="9"/>
      <c r="E99" s="10"/>
      <c r="F99" s="6">
        <v>41</v>
      </c>
      <c r="G99" s="9"/>
      <c r="H99" s="10"/>
      <c r="I99" s="9"/>
      <c r="J99" s="10"/>
    </row>
    <row r="100" spans="1:10" ht="16.5" customHeight="1" x14ac:dyDescent="0.2">
      <c r="A100" s="15">
        <v>25</v>
      </c>
      <c r="B100" s="9"/>
      <c r="C100" s="10"/>
      <c r="D100" s="9"/>
      <c r="E100" s="10"/>
      <c r="F100" s="6">
        <v>42</v>
      </c>
      <c r="G100" s="9"/>
      <c r="H100" s="10"/>
      <c r="I100" s="9"/>
      <c r="J100" s="10"/>
    </row>
    <row r="101" spans="1:10" ht="16.5" customHeight="1" x14ac:dyDescent="0.2">
      <c r="A101" s="15">
        <v>26</v>
      </c>
      <c r="B101" s="150"/>
      <c r="C101" s="151"/>
      <c r="D101" s="150"/>
      <c r="E101" s="151"/>
      <c r="F101" s="6">
        <v>43</v>
      </c>
      <c r="G101" s="150"/>
      <c r="H101" s="151"/>
      <c r="I101" s="150"/>
      <c r="J101" s="151"/>
    </row>
    <row r="102" spans="1:10" ht="16.5" customHeight="1" x14ac:dyDescent="0.2">
      <c r="A102" s="15">
        <v>27</v>
      </c>
      <c r="B102" s="150"/>
      <c r="C102" s="151"/>
      <c r="D102" s="150"/>
      <c r="E102" s="151"/>
      <c r="F102" s="6">
        <v>44</v>
      </c>
      <c r="G102" s="150"/>
      <c r="H102" s="151"/>
      <c r="I102" s="150"/>
      <c r="J102" s="151"/>
    </row>
    <row r="103" spans="1:10" ht="16.5" customHeight="1" x14ac:dyDescent="0.2">
      <c r="A103" s="15">
        <v>28</v>
      </c>
      <c r="B103" s="150"/>
      <c r="C103" s="151"/>
      <c r="D103" s="150"/>
      <c r="E103" s="151"/>
      <c r="F103" s="6">
        <v>45</v>
      </c>
      <c r="G103" s="150"/>
      <c r="H103" s="151"/>
      <c r="I103" s="150"/>
      <c r="J103" s="151"/>
    </row>
    <row r="104" spans="1:10" ht="16.5" customHeight="1" x14ac:dyDescent="0.2">
      <c r="A104" s="15">
        <v>29</v>
      </c>
      <c r="B104" s="150"/>
      <c r="C104" s="151"/>
      <c r="D104" s="150"/>
      <c r="E104" s="151"/>
      <c r="F104" s="6">
        <v>46</v>
      </c>
      <c r="G104" s="150"/>
      <c r="H104" s="151"/>
      <c r="I104" s="150"/>
      <c r="J104" s="151"/>
    </row>
    <row r="105" spans="1:10" ht="16.5" customHeight="1" thickBot="1" x14ac:dyDescent="0.25">
      <c r="A105" s="16">
        <v>30</v>
      </c>
      <c r="B105" s="11"/>
      <c r="C105" s="12"/>
      <c r="D105" s="11"/>
      <c r="E105" s="12"/>
      <c r="F105" s="17" t="s">
        <v>5</v>
      </c>
      <c r="G105" s="11"/>
      <c r="H105" s="12"/>
      <c r="I105" s="11"/>
      <c r="J105" s="12"/>
    </row>
    <row r="106" spans="1:10" ht="16.149999999999999" customHeight="1" thickTop="1" thickBot="1" x14ac:dyDescent="0.3">
      <c r="A106" s="294" t="s">
        <v>2</v>
      </c>
      <c r="B106" s="294"/>
      <c r="C106" s="147">
        <f>TEAMS!$C$15</f>
        <v>0</v>
      </c>
      <c r="D106" s="20"/>
      <c r="E106" s="295" t="s">
        <v>53</v>
      </c>
      <c r="F106" s="296"/>
      <c r="G106" s="296"/>
      <c r="H106" s="296"/>
      <c r="I106" s="296"/>
      <c r="J106" s="297"/>
    </row>
    <row r="107" spans="1:10" ht="13.15" customHeight="1" thickTop="1" thickBot="1" x14ac:dyDescent="0.25">
      <c r="A107" s="25">
        <v>1</v>
      </c>
      <c r="E107" s="298"/>
      <c r="F107" s="299"/>
      <c r="G107" s="299"/>
      <c r="H107" s="299"/>
      <c r="I107" s="299"/>
      <c r="J107" s="300"/>
    </row>
    <row r="108" spans="1:10" ht="27.6" customHeight="1" thickTop="1" x14ac:dyDescent="0.25">
      <c r="A108" s="13"/>
      <c r="B108" s="288">
        <f>TEAMS!$B$16</f>
        <v>0</v>
      </c>
      <c r="C108" s="289"/>
      <c r="D108" s="288">
        <f>TEAMS!$D$16</f>
        <v>0</v>
      </c>
      <c r="E108" s="290"/>
      <c r="F108" s="154"/>
      <c r="G108" s="291">
        <f>TEAMS!$B$16</f>
        <v>0</v>
      </c>
      <c r="H108" s="290"/>
      <c r="I108" s="291">
        <f>TEAMS!$D$16</f>
        <v>0</v>
      </c>
      <c r="J108" s="290"/>
    </row>
    <row r="109" spans="1:10" ht="14.25" customHeight="1" x14ac:dyDescent="0.2">
      <c r="A109" s="14" t="s">
        <v>15</v>
      </c>
      <c r="B109" s="7" t="s">
        <v>13</v>
      </c>
      <c r="C109" s="8" t="s">
        <v>14</v>
      </c>
      <c r="D109" s="7" t="s">
        <v>13</v>
      </c>
      <c r="E109" s="8" t="s">
        <v>14</v>
      </c>
      <c r="F109" s="5" t="s">
        <v>15</v>
      </c>
      <c r="G109" s="7" t="s">
        <v>13</v>
      </c>
      <c r="H109" s="8" t="s">
        <v>14</v>
      </c>
      <c r="I109" s="7" t="s">
        <v>13</v>
      </c>
      <c r="J109" s="8" t="s">
        <v>14</v>
      </c>
    </row>
    <row r="110" spans="1:10" ht="16.5" customHeight="1" x14ac:dyDescent="0.2">
      <c r="A110" s="292" t="s">
        <v>54</v>
      </c>
      <c r="B110" s="293"/>
      <c r="C110" s="148"/>
      <c r="D110" s="149" t="s">
        <v>54</v>
      </c>
      <c r="E110" s="148"/>
      <c r="F110" s="6">
        <v>31</v>
      </c>
      <c r="G110" s="9"/>
      <c r="H110" s="10"/>
      <c r="I110" s="9"/>
      <c r="J110" s="10"/>
    </row>
    <row r="111" spans="1:10" ht="16.5" customHeight="1" x14ac:dyDescent="0.2">
      <c r="A111" s="15">
        <v>15</v>
      </c>
      <c r="B111" s="9"/>
      <c r="C111" s="10"/>
      <c r="D111" s="9"/>
      <c r="E111" s="10"/>
      <c r="F111" s="6">
        <v>32</v>
      </c>
      <c r="G111" s="9"/>
      <c r="H111" s="10"/>
      <c r="I111" s="9"/>
      <c r="J111" s="10"/>
    </row>
    <row r="112" spans="1:10" ht="16.5" customHeight="1" x14ac:dyDescent="0.2">
      <c r="A112" s="15">
        <v>16</v>
      </c>
      <c r="B112" s="9"/>
      <c r="C112" s="10"/>
      <c r="D112" s="9"/>
      <c r="E112" s="10"/>
      <c r="F112" s="6">
        <v>33</v>
      </c>
      <c r="G112" s="9"/>
      <c r="H112" s="10"/>
      <c r="I112" s="9"/>
      <c r="J112" s="10"/>
    </row>
    <row r="113" spans="1:10" ht="16.5" customHeight="1" x14ac:dyDescent="0.2">
      <c r="A113" s="15">
        <v>17</v>
      </c>
      <c r="B113" s="9"/>
      <c r="C113" s="10"/>
      <c r="D113" s="9"/>
      <c r="E113" s="10"/>
      <c r="F113" s="6">
        <v>34</v>
      </c>
      <c r="G113" s="9"/>
      <c r="H113" s="10"/>
      <c r="I113" s="9"/>
      <c r="J113" s="10"/>
    </row>
    <row r="114" spans="1:10" ht="16.5" customHeight="1" x14ac:dyDescent="0.2">
      <c r="A114" s="15">
        <v>18</v>
      </c>
      <c r="B114" s="9"/>
      <c r="C114" s="10"/>
      <c r="D114" s="9"/>
      <c r="E114" s="10"/>
      <c r="F114" s="6">
        <v>35</v>
      </c>
      <c r="G114" s="9"/>
      <c r="H114" s="10"/>
      <c r="I114" s="9"/>
      <c r="J114" s="10"/>
    </row>
    <row r="115" spans="1:10" ht="16.5" customHeight="1" x14ac:dyDescent="0.2">
      <c r="A115" s="15">
        <v>19</v>
      </c>
      <c r="B115" s="9"/>
      <c r="C115" s="10"/>
      <c r="D115" s="9"/>
      <c r="E115" s="10"/>
      <c r="F115" s="6">
        <v>36</v>
      </c>
      <c r="G115" s="9"/>
      <c r="H115" s="10"/>
      <c r="I115" s="9"/>
      <c r="J115" s="10"/>
    </row>
    <row r="116" spans="1:10" ht="16.5" customHeight="1" x14ac:dyDescent="0.2">
      <c r="A116" s="15">
        <v>20</v>
      </c>
      <c r="B116" s="9"/>
      <c r="C116" s="10"/>
      <c r="D116" s="9"/>
      <c r="E116" s="10"/>
      <c r="F116" s="6">
        <v>37</v>
      </c>
      <c r="G116" s="9"/>
      <c r="H116" s="10"/>
      <c r="I116" s="9"/>
      <c r="J116" s="10"/>
    </row>
    <row r="117" spans="1:10" ht="16.5" customHeight="1" x14ac:dyDescent="0.2">
      <c r="A117" s="15">
        <v>21</v>
      </c>
      <c r="B117" s="9"/>
      <c r="C117" s="10"/>
      <c r="D117" s="9"/>
      <c r="E117" s="10"/>
      <c r="F117" s="6">
        <v>38</v>
      </c>
      <c r="G117" s="9"/>
      <c r="H117" s="10"/>
      <c r="I117" s="9"/>
      <c r="J117" s="10"/>
    </row>
    <row r="118" spans="1:10" ht="16.5" customHeight="1" x14ac:dyDescent="0.2">
      <c r="A118" s="15">
        <v>22</v>
      </c>
      <c r="B118" s="9"/>
      <c r="C118" s="10"/>
      <c r="D118" s="9"/>
      <c r="E118" s="10"/>
      <c r="F118" s="6">
        <v>39</v>
      </c>
      <c r="G118" s="9"/>
      <c r="H118" s="10"/>
      <c r="I118" s="9"/>
      <c r="J118" s="10"/>
    </row>
    <row r="119" spans="1:10" ht="16.5" customHeight="1" x14ac:dyDescent="0.2">
      <c r="A119" s="15">
        <v>23</v>
      </c>
      <c r="B119" s="9"/>
      <c r="C119" s="10"/>
      <c r="D119" s="9"/>
      <c r="E119" s="10"/>
      <c r="F119" s="6">
        <v>40</v>
      </c>
      <c r="G119" s="9"/>
      <c r="H119" s="10"/>
      <c r="I119" s="9"/>
      <c r="J119" s="10"/>
    </row>
    <row r="120" spans="1:10" ht="16.5" customHeight="1" x14ac:dyDescent="0.2">
      <c r="A120" s="15">
        <v>24</v>
      </c>
      <c r="B120" s="9"/>
      <c r="C120" s="10"/>
      <c r="D120" s="9"/>
      <c r="E120" s="10"/>
      <c r="F120" s="6">
        <v>41</v>
      </c>
      <c r="G120" s="9"/>
      <c r="H120" s="10"/>
      <c r="I120" s="9"/>
      <c r="J120" s="10"/>
    </row>
    <row r="121" spans="1:10" ht="16.5" customHeight="1" x14ac:dyDescent="0.2">
      <c r="A121" s="15">
        <v>25</v>
      </c>
      <c r="B121" s="9"/>
      <c r="C121" s="10"/>
      <c r="D121" s="9"/>
      <c r="E121" s="10"/>
      <c r="F121" s="6">
        <v>42</v>
      </c>
      <c r="G121" s="9"/>
      <c r="H121" s="10"/>
      <c r="I121" s="9"/>
      <c r="J121" s="10"/>
    </row>
    <row r="122" spans="1:10" ht="16.5" customHeight="1" x14ac:dyDescent="0.2">
      <c r="A122" s="15">
        <v>26</v>
      </c>
      <c r="B122" s="150"/>
      <c r="C122" s="151"/>
      <c r="D122" s="150"/>
      <c r="E122" s="151"/>
      <c r="F122" s="6">
        <v>43</v>
      </c>
      <c r="G122" s="150"/>
      <c r="H122" s="151"/>
      <c r="I122" s="150"/>
      <c r="J122" s="151"/>
    </row>
    <row r="123" spans="1:10" ht="16.5" customHeight="1" x14ac:dyDescent="0.2">
      <c r="A123" s="15">
        <v>27</v>
      </c>
      <c r="B123" s="150"/>
      <c r="C123" s="151"/>
      <c r="D123" s="150"/>
      <c r="E123" s="151"/>
      <c r="F123" s="6">
        <v>44</v>
      </c>
      <c r="G123" s="150"/>
      <c r="H123" s="151"/>
      <c r="I123" s="150"/>
      <c r="J123" s="151"/>
    </row>
    <row r="124" spans="1:10" ht="16.5" customHeight="1" x14ac:dyDescent="0.2">
      <c r="A124" s="15">
        <v>28</v>
      </c>
      <c r="B124" s="150"/>
      <c r="C124" s="151"/>
      <c r="D124" s="150"/>
      <c r="E124" s="151"/>
      <c r="F124" s="6">
        <v>45</v>
      </c>
      <c r="G124" s="150"/>
      <c r="H124" s="151"/>
      <c r="I124" s="150"/>
      <c r="J124" s="151"/>
    </row>
    <row r="125" spans="1:10" ht="16.5" customHeight="1" x14ac:dyDescent="0.2">
      <c r="A125" s="15">
        <v>29</v>
      </c>
      <c r="B125" s="150"/>
      <c r="C125" s="151"/>
      <c r="D125" s="150"/>
      <c r="E125" s="151"/>
      <c r="F125" s="6">
        <v>46</v>
      </c>
      <c r="G125" s="150"/>
      <c r="H125" s="151"/>
      <c r="I125" s="150"/>
      <c r="J125" s="151"/>
    </row>
    <row r="126" spans="1:10" ht="16.5" customHeight="1" thickBot="1" x14ac:dyDescent="0.25">
      <c r="A126" s="16">
        <v>30</v>
      </c>
      <c r="B126" s="11"/>
      <c r="C126" s="12"/>
      <c r="D126" s="11"/>
      <c r="E126" s="12"/>
      <c r="F126" s="17" t="s">
        <v>5</v>
      </c>
      <c r="G126" s="11"/>
      <c r="H126" s="12"/>
      <c r="I126" s="11"/>
      <c r="J126" s="12"/>
    </row>
    <row r="127" spans="1:10" ht="16.149999999999999" customHeight="1" thickTop="1" thickBot="1" x14ac:dyDescent="0.3">
      <c r="A127" s="294" t="s">
        <v>2</v>
      </c>
      <c r="B127" s="294"/>
      <c r="C127" s="147">
        <f>TEAMS!$C$17</f>
        <v>0</v>
      </c>
      <c r="D127" s="20"/>
      <c r="E127" s="295" t="s">
        <v>53</v>
      </c>
      <c r="F127" s="296"/>
      <c r="G127" s="296"/>
      <c r="H127" s="296"/>
      <c r="I127" s="296"/>
      <c r="J127" s="297"/>
    </row>
    <row r="128" spans="1:10" ht="13.15" customHeight="1" thickTop="1" thickBot="1" x14ac:dyDescent="0.25">
      <c r="A128" s="25">
        <v>1</v>
      </c>
      <c r="E128" s="298"/>
      <c r="F128" s="299"/>
      <c r="G128" s="299"/>
      <c r="H128" s="299"/>
      <c r="I128" s="299"/>
      <c r="J128" s="300"/>
    </row>
    <row r="129" spans="1:10" ht="27.6" customHeight="1" thickTop="1" x14ac:dyDescent="0.25">
      <c r="A129" s="13"/>
      <c r="B129" s="288">
        <f>TEAMS!$B$18</f>
        <v>0</v>
      </c>
      <c r="C129" s="289"/>
      <c r="D129" s="288">
        <f>TEAMS!$D$18</f>
        <v>0</v>
      </c>
      <c r="E129" s="290"/>
      <c r="F129" s="154"/>
      <c r="G129" s="291">
        <f>TEAMS!$B$18</f>
        <v>0</v>
      </c>
      <c r="H129" s="290"/>
      <c r="I129" s="291">
        <f>TEAMS!$D$18</f>
        <v>0</v>
      </c>
      <c r="J129" s="290"/>
    </row>
    <row r="130" spans="1:10" ht="14.25" customHeight="1" x14ac:dyDescent="0.2">
      <c r="A130" s="14" t="s">
        <v>15</v>
      </c>
      <c r="B130" s="7" t="s">
        <v>13</v>
      </c>
      <c r="C130" s="8" t="s">
        <v>14</v>
      </c>
      <c r="D130" s="7" t="s">
        <v>13</v>
      </c>
      <c r="E130" s="8" t="s">
        <v>14</v>
      </c>
      <c r="F130" s="5" t="s">
        <v>15</v>
      </c>
      <c r="G130" s="7" t="s">
        <v>13</v>
      </c>
      <c r="H130" s="8" t="s">
        <v>14</v>
      </c>
      <c r="I130" s="7" t="s">
        <v>13</v>
      </c>
      <c r="J130" s="8" t="s">
        <v>14</v>
      </c>
    </row>
    <row r="131" spans="1:10" ht="16.5" customHeight="1" x14ac:dyDescent="0.2">
      <c r="A131" s="292" t="s">
        <v>54</v>
      </c>
      <c r="B131" s="293"/>
      <c r="C131" s="148"/>
      <c r="D131" s="149" t="s">
        <v>54</v>
      </c>
      <c r="E131" s="148"/>
      <c r="F131" s="6">
        <v>31</v>
      </c>
      <c r="G131" s="9"/>
      <c r="H131" s="10"/>
      <c r="I131" s="9"/>
      <c r="J131" s="10"/>
    </row>
    <row r="132" spans="1:10" ht="16.5" customHeight="1" x14ac:dyDescent="0.2">
      <c r="A132" s="15">
        <v>15</v>
      </c>
      <c r="B132" s="9"/>
      <c r="C132" s="10"/>
      <c r="D132" s="9"/>
      <c r="E132" s="10"/>
      <c r="F132" s="6">
        <v>32</v>
      </c>
      <c r="G132" s="9"/>
      <c r="H132" s="10"/>
      <c r="I132" s="9"/>
      <c r="J132" s="10"/>
    </row>
    <row r="133" spans="1:10" ht="16.5" customHeight="1" x14ac:dyDescent="0.2">
      <c r="A133" s="15">
        <v>16</v>
      </c>
      <c r="B133" s="9"/>
      <c r="C133" s="10"/>
      <c r="D133" s="9"/>
      <c r="E133" s="10"/>
      <c r="F133" s="6">
        <v>33</v>
      </c>
      <c r="G133" s="9"/>
      <c r="H133" s="10"/>
      <c r="I133" s="9"/>
      <c r="J133" s="10"/>
    </row>
    <row r="134" spans="1:10" ht="16.5" customHeight="1" x14ac:dyDescent="0.2">
      <c r="A134" s="15">
        <v>17</v>
      </c>
      <c r="B134" s="9"/>
      <c r="C134" s="10"/>
      <c r="D134" s="9"/>
      <c r="E134" s="10"/>
      <c r="F134" s="6">
        <v>34</v>
      </c>
      <c r="G134" s="9"/>
      <c r="H134" s="10"/>
      <c r="I134" s="9"/>
      <c r="J134" s="10"/>
    </row>
    <row r="135" spans="1:10" ht="16.5" customHeight="1" x14ac:dyDescent="0.2">
      <c r="A135" s="15">
        <v>18</v>
      </c>
      <c r="B135" s="9"/>
      <c r="C135" s="10"/>
      <c r="D135" s="9"/>
      <c r="E135" s="10"/>
      <c r="F135" s="6">
        <v>35</v>
      </c>
      <c r="G135" s="9"/>
      <c r="H135" s="10"/>
      <c r="I135" s="9"/>
      <c r="J135" s="10"/>
    </row>
    <row r="136" spans="1:10" ht="16.5" customHeight="1" x14ac:dyDescent="0.2">
      <c r="A136" s="15">
        <v>19</v>
      </c>
      <c r="B136" s="9"/>
      <c r="C136" s="10"/>
      <c r="D136" s="9"/>
      <c r="E136" s="10"/>
      <c r="F136" s="6">
        <v>36</v>
      </c>
      <c r="G136" s="9"/>
      <c r="H136" s="10"/>
      <c r="I136" s="9"/>
      <c r="J136" s="10"/>
    </row>
    <row r="137" spans="1:10" ht="16.5" customHeight="1" x14ac:dyDescent="0.2">
      <c r="A137" s="15">
        <v>20</v>
      </c>
      <c r="B137" s="9"/>
      <c r="C137" s="10"/>
      <c r="D137" s="9"/>
      <c r="E137" s="10"/>
      <c r="F137" s="6">
        <v>37</v>
      </c>
      <c r="G137" s="9"/>
      <c r="H137" s="10"/>
      <c r="I137" s="9"/>
      <c r="J137" s="10"/>
    </row>
    <row r="138" spans="1:10" ht="16.5" customHeight="1" x14ac:dyDescent="0.2">
      <c r="A138" s="15">
        <v>21</v>
      </c>
      <c r="B138" s="9"/>
      <c r="C138" s="10"/>
      <c r="D138" s="9"/>
      <c r="E138" s="10"/>
      <c r="F138" s="6">
        <v>38</v>
      </c>
      <c r="G138" s="9"/>
      <c r="H138" s="10"/>
      <c r="I138" s="9"/>
      <c r="J138" s="10"/>
    </row>
    <row r="139" spans="1:10" ht="16.5" customHeight="1" x14ac:dyDescent="0.2">
      <c r="A139" s="15">
        <v>22</v>
      </c>
      <c r="B139" s="9"/>
      <c r="C139" s="10"/>
      <c r="D139" s="9"/>
      <c r="E139" s="10"/>
      <c r="F139" s="6">
        <v>39</v>
      </c>
      <c r="G139" s="9"/>
      <c r="H139" s="10"/>
      <c r="I139" s="9"/>
      <c r="J139" s="10"/>
    </row>
    <row r="140" spans="1:10" ht="16.5" customHeight="1" x14ac:dyDescent="0.2">
      <c r="A140" s="15">
        <v>23</v>
      </c>
      <c r="B140" s="9"/>
      <c r="C140" s="10"/>
      <c r="D140" s="9"/>
      <c r="E140" s="10"/>
      <c r="F140" s="6">
        <v>40</v>
      </c>
      <c r="G140" s="9"/>
      <c r="H140" s="10"/>
      <c r="I140" s="9"/>
      <c r="J140" s="10"/>
    </row>
    <row r="141" spans="1:10" ht="16.5" customHeight="1" x14ac:dyDescent="0.2">
      <c r="A141" s="15">
        <v>24</v>
      </c>
      <c r="B141" s="9"/>
      <c r="C141" s="10"/>
      <c r="D141" s="9"/>
      <c r="E141" s="10"/>
      <c r="F141" s="6">
        <v>41</v>
      </c>
      <c r="G141" s="9"/>
      <c r="H141" s="10"/>
      <c r="I141" s="9"/>
      <c r="J141" s="10"/>
    </row>
    <row r="142" spans="1:10" ht="16.5" customHeight="1" x14ac:dyDescent="0.2">
      <c r="A142" s="15">
        <v>25</v>
      </c>
      <c r="B142" s="9"/>
      <c r="C142" s="10"/>
      <c r="D142" s="9"/>
      <c r="E142" s="10"/>
      <c r="F142" s="6">
        <v>42</v>
      </c>
      <c r="G142" s="9"/>
      <c r="H142" s="10"/>
      <c r="I142" s="9"/>
      <c r="J142" s="10"/>
    </row>
    <row r="143" spans="1:10" ht="16.5" customHeight="1" x14ac:dyDescent="0.2">
      <c r="A143" s="15">
        <v>26</v>
      </c>
      <c r="B143" s="150"/>
      <c r="C143" s="151"/>
      <c r="D143" s="150"/>
      <c r="E143" s="151"/>
      <c r="F143" s="6">
        <v>43</v>
      </c>
      <c r="G143" s="150"/>
      <c r="H143" s="151"/>
      <c r="I143" s="150"/>
      <c r="J143" s="151"/>
    </row>
    <row r="144" spans="1:10" ht="16.5" customHeight="1" x14ac:dyDescent="0.2">
      <c r="A144" s="15">
        <v>27</v>
      </c>
      <c r="B144" s="150"/>
      <c r="C144" s="151"/>
      <c r="D144" s="150"/>
      <c r="E144" s="151"/>
      <c r="F144" s="6">
        <v>44</v>
      </c>
      <c r="G144" s="150"/>
      <c r="H144" s="151"/>
      <c r="I144" s="150"/>
      <c r="J144" s="151"/>
    </row>
    <row r="145" spans="1:10" ht="16.5" customHeight="1" x14ac:dyDescent="0.2">
      <c r="A145" s="15">
        <v>28</v>
      </c>
      <c r="B145" s="150"/>
      <c r="C145" s="151"/>
      <c r="D145" s="150"/>
      <c r="E145" s="151"/>
      <c r="F145" s="6">
        <v>45</v>
      </c>
      <c r="G145" s="150"/>
      <c r="H145" s="151"/>
      <c r="I145" s="150"/>
      <c r="J145" s="151"/>
    </row>
    <row r="146" spans="1:10" ht="16.5" customHeight="1" x14ac:dyDescent="0.2">
      <c r="A146" s="15">
        <v>29</v>
      </c>
      <c r="B146" s="150"/>
      <c r="C146" s="151"/>
      <c r="D146" s="150"/>
      <c r="E146" s="151"/>
      <c r="F146" s="6">
        <v>46</v>
      </c>
      <c r="G146" s="150"/>
      <c r="H146" s="151"/>
      <c r="I146" s="150"/>
      <c r="J146" s="151"/>
    </row>
    <row r="147" spans="1:10" ht="16.5" customHeight="1" thickBot="1" x14ac:dyDescent="0.25">
      <c r="A147" s="16">
        <v>30</v>
      </c>
      <c r="B147" s="11"/>
      <c r="C147" s="12"/>
      <c r="D147" s="11"/>
      <c r="E147" s="12"/>
      <c r="F147" s="17" t="s">
        <v>5</v>
      </c>
      <c r="G147" s="11"/>
      <c r="H147" s="12"/>
      <c r="I147" s="11"/>
      <c r="J147" s="12"/>
    </row>
    <row r="148" spans="1:10" ht="16.149999999999999" customHeight="1" thickTop="1" thickBot="1" x14ac:dyDescent="0.3">
      <c r="A148" s="294" t="s">
        <v>2</v>
      </c>
      <c r="B148" s="294"/>
      <c r="C148" s="147">
        <f>TEAMS!$G$5</f>
        <v>0</v>
      </c>
      <c r="D148" s="20"/>
      <c r="E148" s="295" t="s">
        <v>53</v>
      </c>
      <c r="F148" s="296"/>
      <c r="G148" s="296"/>
      <c r="H148" s="296"/>
      <c r="I148" s="296"/>
      <c r="J148" s="297"/>
    </row>
    <row r="149" spans="1:10" ht="13.15" customHeight="1" thickTop="1" thickBot="1" x14ac:dyDescent="0.25">
      <c r="A149" s="25">
        <v>1</v>
      </c>
      <c r="E149" s="298"/>
      <c r="F149" s="299"/>
      <c r="G149" s="299"/>
      <c r="H149" s="299"/>
      <c r="I149" s="299"/>
      <c r="J149" s="300"/>
    </row>
    <row r="150" spans="1:10" ht="27.6" customHeight="1" thickTop="1" x14ac:dyDescent="0.25">
      <c r="A150" s="13"/>
      <c r="B150" s="288">
        <f>TEAMS!$F$6</f>
        <v>0</v>
      </c>
      <c r="C150" s="289"/>
      <c r="D150" s="288">
        <f>TEAMS!$H$6</f>
        <v>0</v>
      </c>
      <c r="E150" s="290"/>
      <c r="F150" s="154"/>
      <c r="G150" s="291">
        <f>TEAMS!$F$6</f>
        <v>0</v>
      </c>
      <c r="H150" s="290"/>
      <c r="I150" s="291">
        <f>TEAMS!$H$6</f>
        <v>0</v>
      </c>
      <c r="J150" s="290"/>
    </row>
    <row r="151" spans="1:10" ht="14.25" customHeight="1" x14ac:dyDescent="0.2">
      <c r="A151" s="14" t="s">
        <v>15</v>
      </c>
      <c r="B151" s="7" t="s">
        <v>13</v>
      </c>
      <c r="C151" s="8" t="s">
        <v>14</v>
      </c>
      <c r="D151" s="7" t="s">
        <v>13</v>
      </c>
      <c r="E151" s="8" t="s">
        <v>14</v>
      </c>
      <c r="F151" s="5" t="s">
        <v>15</v>
      </c>
      <c r="G151" s="7" t="s">
        <v>13</v>
      </c>
      <c r="H151" s="8" t="s">
        <v>14</v>
      </c>
      <c r="I151" s="7" t="s">
        <v>13</v>
      </c>
      <c r="J151" s="8" t="s">
        <v>14</v>
      </c>
    </row>
    <row r="152" spans="1:10" ht="16.5" customHeight="1" x14ac:dyDescent="0.2">
      <c r="A152" s="292" t="s">
        <v>54</v>
      </c>
      <c r="B152" s="293"/>
      <c r="C152" s="148"/>
      <c r="D152" s="149" t="s">
        <v>54</v>
      </c>
      <c r="E152" s="148"/>
      <c r="F152" s="6">
        <v>31</v>
      </c>
      <c r="G152" s="9"/>
      <c r="H152" s="10"/>
      <c r="I152" s="9"/>
      <c r="J152" s="10"/>
    </row>
    <row r="153" spans="1:10" ht="16.5" customHeight="1" x14ac:dyDescent="0.2">
      <c r="A153" s="15">
        <v>15</v>
      </c>
      <c r="B153" s="9"/>
      <c r="C153" s="10"/>
      <c r="D153" s="9"/>
      <c r="E153" s="10"/>
      <c r="F153" s="6">
        <v>32</v>
      </c>
      <c r="G153" s="9"/>
      <c r="H153" s="10"/>
      <c r="I153" s="9"/>
      <c r="J153" s="10"/>
    </row>
    <row r="154" spans="1:10" ht="16.5" customHeight="1" x14ac:dyDescent="0.2">
      <c r="A154" s="15">
        <v>16</v>
      </c>
      <c r="B154" s="9"/>
      <c r="C154" s="10"/>
      <c r="D154" s="9"/>
      <c r="E154" s="10"/>
      <c r="F154" s="6">
        <v>33</v>
      </c>
      <c r="G154" s="9"/>
      <c r="H154" s="10"/>
      <c r="I154" s="9"/>
      <c r="J154" s="10"/>
    </row>
    <row r="155" spans="1:10" ht="16.5" customHeight="1" x14ac:dyDescent="0.2">
      <c r="A155" s="15">
        <v>17</v>
      </c>
      <c r="B155" s="9"/>
      <c r="C155" s="10"/>
      <c r="D155" s="9"/>
      <c r="E155" s="10"/>
      <c r="F155" s="6">
        <v>34</v>
      </c>
      <c r="G155" s="9"/>
      <c r="H155" s="10"/>
      <c r="I155" s="9"/>
      <c r="J155" s="10"/>
    </row>
    <row r="156" spans="1:10" ht="16.5" customHeight="1" x14ac:dyDescent="0.2">
      <c r="A156" s="15">
        <v>18</v>
      </c>
      <c r="B156" s="9"/>
      <c r="C156" s="10"/>
      <c r="D156" s="9"/>
      <c r="E156" s="10"/>
      <c r="F156" s="6">
        <v>35</v>
      </c>
      <c r="G156" s="9"/>
      <c r="H156" s="10"/>
      <c r="I156" s="9"/>
      <c r="J156" s="10"/>
    </row>
    <row r="157" spans="1:10" ht="16.5" customHeight="1" x14ac:dyDescent="0.2">
      <c r="A157" s="15">
        <v>19</v>
      </c>
      <c r="B157" s="9"/>
      <c r="C157" s="10"/>
      <c r="D157" s="9"/>
      <c r="E157" s="10"/>
      <c r="F157" s="6">
        <v>36</v>
      </c>
      <c r="G157" s="9"/>
      <c r="H157" s="10"/>
      <c r="I157" s="9"/>
      <c r="J157" s="10"/>
    </row>
    <row r="158" spans="1:10" ht="16.5" customHeight="1" x14ac:dyDescent="0.2">
      <c r="A158" s="15">
        <v>20</v>
      </c>
      <c r="B158" s="9"/>
      <c r="C158" s="10"/>
      <c r="D158" s="9"/>
      <c r="E158" s="10"/>
      <c r="F158" s="6">
        <v>37</v>
      </c>
      <c r="G158" s="9"/>
      <c r="H158" s="10"/>
      <c r="I158" s="9"/>
      <c r="J158" s="10"/>
    </row>
    <row r="159" spans="1:10" ht="16.5" customHeight="1" x14ac:dyDescent="0.2">
      <c r="A159" s="15">
        <v>21</v>
      </c>
      <c r="B159" s="9"/>
      <c r="C159" s="10"/>
      <c r="D159" s="9"/>
      <c r="E159" s="10"/>
      <c r="F159" s="6">
        <v>38</v>
      </c>
      <c r="G159" s="9"/>
      <c r="H159" s="10"/>
      <c r="I159" s="9"/>
      <c r="J159" s="10"/>
    </row>
    <row r="160" spans="1:10" ht="16.5" customHeight="1" x14ac:dyDescent="0.2">
      <c r="A160" s="15">
        <v>22</v>
      </c>
      <c r="B160" s="9"/>
      <c r="C160" s="10"/>
      <c r="D160" s="9"/>
      <c r="E160" s="10"/>
      <c r="F160" s="6">
        <v>39</v>
      </c>
      <c r="G160" s="9"/>
      <c r="H160" s="10"/>
      <c r="I160" s="9"/>
      <c r="J160" s="10"/>
    </row>
    <row r="161" spans="1:10" ht="16.5" customHeight="1" x14ac:dyDescent="0.2">
      <c r="A161" s="15">
        <v>23</v>
      </c>
      <c r="B161" s="9"/>
      <c r="C161" s="10"/>
      <c r="D161" s="9"/>
      <c r="E161" s="10"/>
      <c r="F161" s="6">
        <v>40</v>
      </c>
      <c r="G161" s="9"/>
      <c r="H161" s="10"/>
      <c r="I161" s="9"/>
      <c r="J161" s="10"/>
    </row>
    <row r="162" spans="1:10" ht="16.5" customHeight="1" x14ac:dyDescent="0.2">
      <c r="A162" s="15">
        <v>24</v>
      </c>
      <c r="B162" s="9"/>
      <c r="C162" s="10"/>
      <c r="D162" s="9"/>
      <c r="E162" s="10"/>
      <c r="F162" s="6">
        <v>41</v>
      </c>
      <c r="G162" s="9"/>
      <c r="H162" s="10"/>
      <c r="I162" s="9"/>
      <c r="J162" s="10"/>
    </row>
    <row r="163" spans="1:10" ht="16.5" customHeight="1" x14ac:dyDescent="0.2">
      <c r="A163" s="15">
        <v>25</v>
      </c>
      <c r="B163" s="9"/>
      <c r="C163" s="10"/>
      <c r="D163" s="9"/>
      <c r="E163" s="10"/>
      <c r="F163" s="6">
        <v>42</v>
      </c>
      <c r="G163" s="9"/>
      <c r="H163" s="10"/>
      <c r="I163" s="9"/>
      <c r="J163" s="10"/>
    </row>
    <row r="164" spans="1:10" ht="16.5" customHeight="1" x14ac:dyDescent="0.2">
      <c r="A164" s="15">
        <v>26</v>
      </c>
      <c r="B164" s="150"/>
      <c r="C164" s="151"/>
      <c r="D164" s="150"/>
      <c r="E164" s="151"/>
      <c r="F164" s="6">
        <v>43</v>
      </c>
      <c r="G164" s="150"/>
      <c r="H164" s="151"/>
      <c r="I164" s="150"/>
      <c r="J164" s="151"/>
    </row>
    <row r="165" spans="1:10" ht="16.5" customHeight="1" x14ac:dyDescent="0.2">
      <c r="A165" s="15">
        <v>27</v>
      </c>
      <c r="B165" s="150"/>
      <c r="C165" s="151"/>
      <c r="D165" s="150"/>
      <c r="E165" s="151"/>
      <c r="F165" s="6">
        <v>44</v>
      </c>
      <c r="G165" s="150"/>
      <c r="H165" s="151"/>
      <c r="I165" s="150"/>
      <c r="J165" s="151"/>
    </row>
    <row r="166" spans="1:10" ht="16.5" customHeight="1" x14ac:dyDescent="0.2">
      <c r="A166" s="15">
        <v>28</v>
      </c>
      <c r="B166" s="150"/>
      <c r="C166" s="151"/>
      <c r="D166" s="150"/>
      <c r="E166" s="151"/>
      <c r="F166" s="6">
        <v>45</v>
      </c>
      <c r="G166" s="150"/>
      <c r="H166" s="151"/>
      <c r="I166" s="150"/>
      <c r="J166" s="151"/>
    </row>
    <row r="167" spans="1:10" ht="16.5" customHeight="1" x14ac:dyDescent="0.2">
      <c r="A167" s="15">
        <v>29</v>
      </c>
      <c r="B167" s="150"/>
      <c r="C167" s="151"/>
      <c r="D167" s="150"/>
      <c r="E167" s="151"/>
      <c r="F167" s="6">
        <v>46</v>
      </c>
      <c r="G167" s="150"/>
      <c r="H167" s="151"/>
      <c r="I167" s="150"/>
      <c r="J167" s="151"/>
    </row>
    <row r="168" spans="1:10" ht="16.5" customHeight="1" thickBot="1" x14ac:dyDescent="0.25">
      <c r="A168" s="16">
        <v>30</v>
      </c>
      <c r="B168" s="11"/>
      <c r="C168" s="12"/>
      <c r="D168" s="11"/>
      <c r="E168" s="12"/>
      <c r="F168" s="17" t="s">
        <v>5</v>
      </c>
      <c r="G168" s="11"/>
      <c r="H168" s="12"/>
      <c r="I168" s="11"/>
      <c r="J168" s="12"/>
    </row>
    <row r="169" spans="1:10" ht="16.149999999999999" customHeight="1" thickTop="1" thickBot="1" x14ac:dyDescent="0.3">
      <c r="A169" s="294" t="s">
        <v>2</v>
      </c>
      <c r="B169" s="294"/>
      <c r="C169" s="147">
        <f>TEAMS!$G$7</f>
        <v>0</v>
      </c>
      <c r="D169" s="20"/>
      <c r="E169" s="295" t="s">
        <v>53</v>
      </c>
      <c r="F169" s="296"/>
      <c r="G169" s="296"/>
      <c r="H169" s="296"/>
      <c r="I169" s="296"/>
      <c r="J169" s="297"/>
    </row>
    <row r="170" spans="1:10" ht="13.15" customHeight="1" thickTop="1" thickBot="1" x14ac:dyDescent="0.25">
      <c r="A170" s="25">
        <v>1</v>
      </c>
      <c r="E170" s="298"/>
      <c r="F170" s="299"/>
      <c r="G170" s="299"/>
      <c r="H170" s="299"/>
      <c r="I170" s="299"/>
      <c r="J170" s="300"/>
    </row>
    <row r="171" spans="1:10" ht="27.6" customHeight="1" thickTop="1" x14ac:dyDescent="0.25">
      <c r="A171" s="13"/>
      <c r="B171" s="288">
        <f>TEAMS!$F$8</f>
        <v>0</v>
      </c>
      <c r="C171" s="289"/>
      <c r="D171" s="288">
        <f>TEAMS!$H$8</f>
        <v>0</v>
      </c>
      <c r="E171" s="290"/>
      <c r="F171" s="154"/>
      <c r="G171" s="291">
        <f>TEAMS!$F$8</f>
        <v>0</v>
      </c>
      <c r="H171" s="290"/>
      <c r="I171" s="291">
        <f>TEAMS!$H$8</f>
        <v>0</v>
      </c>
      <c r="J171" s="290"/>
    </row>
    <row r="172" spans="1:10" ht="14.25" customHeight="1" x14ac:dyDescent="0.2">
      <c r="A172" s="14" t="s">
        <v>15</v>
      </c>
      <c r="B172" s="7" t="s">
        <v>13</v>
      </c>
      <c r="C172" s="8" t="s">
        <v>14</v>
      </c>
      <c r="D172" s="7" t="s">
        <v>13</v>
      </c>
      <c r="E172" s="8" t="s">
        <v>14</v>
      </c>
      <c r="F172" s="5" t="s">
        <v>15</v>
      </c>
      <c r="G172" s="7" t="s">
        <v>13</v>
      </c>
      <c r="H172" s="8" t="s">
        <v>14</v>
      </c>
      <c r="I172" s="7" t="s">
        <v>13</v>
      </c>
      <c r="J172" s="8" t="s">
        <v>14</v>
      </c>
    </row>
    <row r="173" spans="1:10" ht="16.5" customHeight="1" x14ac:dyDescent="0.2">
      <c r="A173" s="292" t="s">
        <v>54</v>
      </c>
      <c r="B173" s="293"/>
      <c r="C173" s="148"/>
      <c r="D173" s="149" t="s">
        <v>54</v>
      </c>
      <c r="E173" s="148"/>
      <c r="F173" s="6">
        <v>31</v>
      </c>
      <c r="G173" s="9"/>
      <c r="H173" s="10"/>
      <c r="I173" s="9"/>
      <c r="J173" s="10"/>
    </row>
    <row r="174" spans="1:10" ht="16.5" customHeight="1" x14ac:dyDescent="0.2">
      <c r="A174" s="15">
        <v>15</v>
      </c>
      <c r="B174" s="9"/>
      <c r="C174" s="10"/>
      <c r="D174" s="9"/>
      <c r="E174" s="10"/>
      <c r="F174" s="6">
        <v>32</v>
      </c>
      <c r="G174" s="9"/>
      <c r="H174" s="10"/>
      <c r="I174" s="9"/>
      <c r="J174" s="10"/>
    </row>
    <row r="175" spans="1:10" ht="16.5" customHeight="1" x14ac:dyDescent="0.2">
      <c r="A175" s="15">
        <v>16</v>
      </c>
      <c r="B175" s="9"/>
      <c r="C175" s="10"/>
      <c r="D175" s="9"/>
      <c r="E175" s="10"/>
      <c r="F175" s="6">
        <v>33</v>
      </c>
      <c r="G175" s="9"/>
      <c r="H175" s="10"/>
      <c r="I175" s="9"/>
      <c r="J175" s="10"/>
    </row>
    <row r="176" spans="1:10" ht="16.5" customHeight="1" x14ac:dyDescent="0.2">
      <c r="A176" s="15">
        <v>17</v>
      </c>
      <c r="B176" s="9"/>
      <c r="C176" s="10"/>
      <c r="D176" s="9"/>
      <c r="E176" s="10"/>
      <c r="F176" s="6">
        <v>34</v>
      </c>
      <c r="G176" s="9"/>
      <c r="H176" s="10"/>
      <c r="I176" s="9"/>
      <c r="J176" s="10"/>
    </row>
    <row r="177" spans="1:10" ht="16.5" customHeight="1" x14ac:dyDescent="0.2">
      <c r="A177" s="15">
        <v>18</v>
      </c>
      <c r="B177" s="9"/>
      <c r="C177" s="10"/>
      <c r="D177" s="9"/>
      <c r="E177" s="10"/>
      <c r="F177" s="6">
        <v>35</v>
      </c>
      <c r="G177" s="9"/>
      <c r="H177" s="10"/>
      <c r="I177" s="9"/>
      <c r="J177" s="10"/>
    </row>
    <row r="178" spans="1:10" ht="16.5" customHeight="1" x14ac:dyDescent="0.2">
      <c r="A178" s="15">
        <v>19</v>
      </c>
      <c r="B178" s="9"/>
      <c r="C178" s="10"/>
      <c r="D178" s="9"/>
      <c r="E178" s="10"/>
      <c r="F178" s="6">
        <v>36</v>
      </c>
      <c r="G178" s="9"/>
      <c r="H178" s="10"/>
      <c r="I178" s="9"/>
      <c r="J178" s="10"/>
    </row>
    <row r="179" spans="1:10" ht="16.5" customHeight="1" x14ac:dyDescent="0.2">
      <c r="A179" s="15">
        <v>20</v>
      </c>
      <c r="B179" s="9"/>
      <c r="C179" s="10"/>
      <c r="D179" s="9"/>
      <c r="E179" s="10"/>
      <c r="F179" s="6">
        <v>37</v>
      </c>
      <c r="G179" s="9"/>
      <c r="H179" s="10"/>
      <c r="I179" s="9"/>
      <c r="J179" s="10"/>
    </row>
    <row r="180" spans="1:10" ht="16.5" customHeight="1" x14ac:dyDescent="0.2">
      <c r="A180" s="15">
        <v>21</v>
      </c>
      <c r="B180" s="9"/>
      <c r="C180" s="10"/>
      <c r="D180" s="9"/>
      <c r="E180" s="10"/>
      <c r="F180" s="6">
        <v>38</v>
      </c>
      <c r="G180" s="9"/>
      <c r="H180" s="10"/>
      <c r="I180" s="9"/>
      <c r="J180" s="10"/>
    </row>
    <row r="181" spans="1:10" ht="16.5" customHeight="1" x14ac:dyDescent="0.2">
      <c r="A181" s="15">
        <v>22</v>
      </c>
      <c r="B181" s="9"/>
      <c r="C181" s="10"/>
      <c r="D181" s="9"/>
      <c r="E181" s="10"/>
      <c r="F181" s="6">
        <v>39</v>
      </c>
      <c r="G181" s="9"/>
      <c r="H181" s="10"/>
      <c r="I181" s="9"/>
      <c r="J181" s="10"/>
    </row>
    <row r="182" spans="1:10" ht="16.5" customHeight="1" x14ac:dyDescent="0.2">
      <c r="A182" s="15">
        <v>23</v>
      </c>
      <c r="B182" s="9"/>
      <c r="C182" s="10"/>
      <c r="D182" s="9"/>
      <c r="E182" s="10"/>
      <c r="F182" s="6">
        <v>40</v>
      </c>
      <c r="G182" s="9"/>
      <c r="H182" s="10"/>
      <c r="I182" s="9"/>
      <c r="J182" s="10"/>
    </row>
    <row r="183" spans="1:10" ht="16.5" customHeight="1" x14ac:dyDescent="0.2">
      <c r="A183" s="15">
        <v>24</v>
      </c>
      <c r="B183" s="9"/>
      <c r="C183" s="10"/>
      <c r="D183" s="9"/>
      <c r="E183" s="10"/>
      <c r="F183" s="6">
        <v>41</v>
      </c>
      <c r="G183" s="9"/>
      <c r="H183" s="10"/>
      <c r="I183" s="9"/>
      <c r="J183" s="10"/>
    </row>
    <row r="184" spans="1:10" ht="16.5" customHeight="1" x14ac:dyDescent="0.2">
      <c r="A184" s="15">
        <v>25</v>
      </c>
      <c r="B184" s="9"/>
      <c r="C184" s="10"/>
      <c r="D184" s="9"/>
      <c r="E184" s="10"/>
      <c r="F184" s="6">
        <v>42</v>
      </c>
      <c r="G184" s="9"/>
      <c r="H184" s="10"/>
      <c r="I184" s="9"/>
      <c r="J184" s="10"/>
    </row>
    <row r="185" spans="1:10" ht="16.5" customHeight="1" x14ac:dyDescent="0.2">
      <c r="A185" s="15">
        <v>26</v>
      </c>
      <c r="B185" s="150"/>
      <c r="C185" s="151"/>
      <c r="D185" s="150"/>
      <c r="E185" s="151"/>
      <c r="F185" s="6">
        <v>43</v>
      </c>
      <c r="G185" s="150"/>
      <c r="H185" s="151"/>
      <c r="I185" s="150"/>
      <c r="J185" s="151"/>
    </row>
    <row r="186" spans="1:10" ht="16.5" customHeight="1" x14ac:dyDescent="0.2">
      <c r="A186" s="15">
        <v>27</v>
      </c>
      <c r="B186" s="150"/>
      <c r="C186" s="151"/>
      <c r="D186" s="150"/>
      <c r="E186" s="151"/>
      <c r="F186" s="6">
        <v>44</v>
      </c>
      <c r="G186" s="150"/>
      <c r="H186" s="151"/>
      <c r="I186" s="150"/>
      <c r="J186" s="151"/>
    </row>
    <row r="187" spans="1:10" ht="16.5" customHeight="1" x14ac:dyDescent="0.2">
      <c r="A187" s="15">
        <v>28</v>
      </c>
      <c r="B187" s="150"/>
      <c r="C187" s="151"/>
      <c r="D187" s="150"/>
      <c r="E187" s="151"/>
      <c r="F187" s="6">
        <v>45</v>
      </c>
      <c r="G187" s="150"/>
      <c r="H187" s="151"/>
      <c r="I187" s="150"/>
      <c r="J187" s="151"/>
    </row>
    <row r="188" spans="1:10" ht="16.5" customHeight="1" x14ac:dyDescent="0.2">
      <c r="A188" s="15">
        <v>29</v>
      </c>
      <c r="B188" s="150"/>
      <c r="C188" s="151"/>
      <c r="D188" s="150"/>
      <c r="E188" s="151"/>
      <c r="F188" s="6">
        <v>46</v>
      </c>
      <c r="G188" s="150"/>
      <c r="H188" s="151"/>
      <c r="I188" s="150"/>
      <c r="J188" s="151"/>
    </row>
    <row r="189" spans="1:10" ht="16.5" customHeight="1" thickBot="1" x14ac:dyDescent="0.25">
      <c r="A189" s="16">
        <v>30</v>
      </c>
      <c r="B189" s="11"/>
      <c r="C189" s="12"/>
      <c r="D189" s="11"/>
      <c r="E189" s="12"/>
      <c r="F189" s="17" t="s">
        <v>5</v>
      </c>
      <c r="G189" s="11"/>
      <c r="H189" s="12"/>
      <c r="I189" s="11"/>
      <c r="J189" s="12"/>
    </row>
    <row r="190" spans="1:10" ht="16.149999999999999" customHeight="1" thickTop="1" thickBot="1" x14ac:dyDescent="0.3">
      <c r="A190" s="294" t="s">
        <v>2</v>
      </c>
      <c r="B190" s="294"/>
      <c r="C190" s="147">
        <f>TEAMS!$G$9</f>
        <v>0</v>
      </c>
      <c r="D190" s="20"/>
      <c r="E190" s="295" t="s">
        <v>53</v>
      </c>
      <c r="F190" s="296"/>
      <c r="G190" s="296"/>
      <c r="H190" s="296"/>
      <c r="I190" s="296"/>
      <c r="J190" s="297"/>
    </row>
    <row r="191" spans="1:10" ht="13.15" customHeight="1" thickTop="1" thickBot="1" x14ac:dyDescent="0.25">
      <c r="A191" s="25">
        <v>1</v>
      </c>
      <c r="E191" s="298"/>
      <c r="F191" s="299"/>
      <c r="G191" s="299"/>
      <c r="H191" s="299"/>
      <c r="I191" s="299"/>
      <c r="J191" s="300"/>
    </row>
    <row r="192" spans="1:10" ht="27.6" customHeight="1" thickTop="1" x14ac:dyDescent="0.25">
      <c r="A192" s="13"/>
      <c r="B192" s="288">
        <f>TEAMS!$F$10</f>
        <v>0</v>
      </c>
      <c r="C192" s="289"/>
      <c r="D192" s="288">
        <f>TEAMS!$H$10</f>
        <v>0</v>
      </c>
      <c r="E192" s="290"/>
      <c r="F192" s="154"/>
      <c r="G192" s="291">
        <f>TEAMS!$F$10</f>
        <v>0</v>
      </c>
      <c r="H192" s="290"/>
      <c r="I192" s="291">
        <f>TEAMS!$H$10</f>
        <v>0</v>
      </c>
      <c r="J192" s="290"/>
    </row>
    <row r="193" spans="1:10" ht="14.25" customHeight="1" x14ac:dyDescent="0.2">
      <c r="A193" s="14" t="s">
        <v>15</v>
      </c>
      <c r="B193" s="7" t="s">
        <v>13</v>
      </c>
      <c r="C193" s="8" t="s">
        <v>14</v>
      </c>
      <c r="D193" s="7" t="s">
        <v>13</v>
      </c>
      <c r="E193" s="8" t="s">
        <v>14</v>
      </c>
      <c r="F193" s="5" t="s">
        <v>15</v>
      </c>
      <c r="G193" s="7" t="s">
        <v>13</v>
      </c>
      <c r="H193" s="8" t="s">
        <v>14</v>
      </c>
      <c r="I193" s="7" t="s">
        <v>13</v>
      </c>
      <c r="J193" s="8" t="s">
        <v>14</v>
      </c>
    </row>
    <row r="194" spans="1:10" ht="16.5" customHeight="1" x14ac:dyDescent="0.2">
      <c r="A194" s="292" t="s">
        <v>54</v>
      </c>
      <c r="B194" s="293"/>
      <c r="C194" s="148"/>
      <c r="D194" s="149" t="s">
        <v>54</v>
      </c>
      <c r="E194" s="148"/>
      <c r="F194" s="6">
        <v>31</v>
      </c>
      <c r="G194" s="9"/>
      <c r="H194" s="10"/>
      <c r="I194" s="9"/>
      <c r="J194" s="10"/>
    </row>
    <row r="195" spans="1:10" ht="16.5" customHeight="1" x14ac:dyDescent="0.2">
      <c r="A195" s="15">
        <v>15</v>
      </c>
      <c r="B195" s="9"/>
      <c r="C195" s="10"/>
      <c r="D195" s="9"/>
      <c r="E195" s="10"/>
      <c r="F195" s="6">
        <v>32</v>
      </c>
      <c r="G195" s="9"/>
      <c r="H195" s="10"/>
      <c r="I195" s="9"/>
      <c r="J195" s="10"/>
    </row>
    <row r="196" spans="1:10" ht="16.5" customHeight="1" x14ac:dyDescent="0.2">
      <c r="A196" s="15">
        <v>16</v>
      </c>
      <c r="B196" s="9"/>
      <c r="C196" s="10"/>
      <c r="D196" s="9"/>
      <c r="E196" s="10"/>
      <c r="F196" s="6">
        <v>33</v>
      </c>
      <c r="G196" s="9"/>
      <c r="H196" s="10"/>
      <c r="I196" s="9"/>
      <c r="J196" s="10"/>
    </row>
    <row r="197" spans="1:10" ht="16.5" customHeight="1" x14ac:dyDescent="0.2">
      <c r="A197" s="15">
        <v>17</v>
      </c>
      <c r="B197" s="9"/>
      <c r="C197" s="10"/>
      <c r="D197" s="9"/>
      <c r="E197" s="10"/>
      <c r="F197" s="6">
        <v>34</v>
      </c>
      <c r="G197" s="9"/>
      <c r="H197" s="10"/>
      <c r="I197" s="9"/>
      <c r="J197" s="10"/>
    </row>
    <row r="198" spans="1:10" ht="16.5" customHeight="1" x14ac:dyDescent="0.2">
      <c r="A198" s="15">
        <v>18</v>
      </c>
      <c r="B198" s="9"/>
      <c r="C198" s="10"/>
      <c r="D198" s="9"/>
      <c r="E198" s="10"/>
      <c r="F198" s="6">
        <v>35</v>
      </c>
      <c r="G198" s="9"/>
      <c r="H198" s="10"/>
      <c r="I198" s="9"/>
      <c r="J198" s="10"/>
    </row>
    <row r="199" spans="1:10" ht="16.5" customHeight="1" x14ac:dyDescent="0.2">
      <c r="A199" s="15">
        <v>19</v>
      </c>
      <c r="B199" s="9"/>
      <c r="C199" s="10"/>
      <c r="D199" s="9"/>
      <c r="E199" s="10"/>
      <c r="F199" s="6">
        <v>36</v>
      </c>
      <c r="G199" s="9"/>
      <c r="H199" s="10"/>
      <c r="I199" s="9"/>
      <c r="J199" s="10"/>
    </row>
    <row r="200" spans="1:10" ht="16.5" customHeight="1" x14ac:dyDescent="0.2">
      <c r="A200" s="15">
        <v>20</v>
      </c>
      <c r="B200" s="9"/>
      <c r="C200" s="10"/>
      <c r="D200" s="9"/>
      <c r="E200" s="10"/>
      <c r="F200" s="6">
        <v>37</v>
      </c>
      <c r="G200" s="9"/>
      <c r="H200" s="10"/>
      <c r="I200" s="9"/>
      <c r="J200" s="10"/>
    </row>
    <row r="201" spans="1:10" ht="16.5" customHeight="1" x14ac:dyDescent="0.2">
      <c r="A201" s="15">
        <v>21</v>
      </c>
      <c r="B201" s="9"/>
      <c r="C201" s="10"/>
      <c r="D201" s="9"/>
      <c r="E201" s="10"/>
      <c r="F201" s="6">
        <v>38</v>
      </c>
      <c r="G201" s="9"/>
      <c r="H201" s="10"/>
      <c r="I201" s="9"/>
      <c r="J201" s="10"/>
    </row>
    <row r="202" spans="1:10" ht="16.5" customHeight="1" x14ac:dyDescent="0.2">
      <c r="A202" s="15">
        <v>22</v>
      </c>
      <c r="B202" s="9"/>
      <c r="C202" s="10"/>
      <c r="D202" s="9"/>
      <c r="E202" s="10"/>
      <c r="F202" s="6">
        <v>39</v>
      </c>
      <c r="G202" s="9"/>
      <c r="H202" s="10"/>
      <c r="I202" s="9"/>
      <c r="J202" s="10"/>
    </row>
    <row r="203" spans="1:10" ht="16.5" customHeight="1" x14ac:dyDescent="0.2">
      <c r="A203" s="15">
        <v>23</v>
      </c>
      <c r="B203" s="9"/>
      <c r="C203" s="10"/>
      <c r="D203" s="9"/>
      <c r="E203" s="10"/>
      <c r="F203" s="6">
        <v>40</v>
      </c>
      <c r="G203" s="9"/>
      <c r="H203" s="10"/>
      <c r="I203" s="9"/>
      <c r="J203" s="10"/>
    </row>
    <row r="204" spans="1:10" ht="16.5" customHeight="1" x14ac:dyDescent="0.2">
      <c r="A204" s="15">
        <v>24</v>
      </c>
      <c r="B204" s="9"/>
      <c r="C204" s="10"/>
      <c r="D204" s="9"/>
      <c r="E204" s="10"/>
      <c r="F204" s="6">
        <v>41</v>
      </c>
      <c r="G204" s="9"/>
      <c r="H204" s="10"/>
      <c r="I204" s="9"/>
      <c r="J204" s="10"/>
    </row>
    <row r="205" spans="1:10" ht="16.5" customHeight="1" x14ac:dyDescent="0.2">
      <c r="A205" s="15">
        <v>25</v>
      </c>
      <c r="B205" s="9"/>
      <c r="C205" s="10"/>
      <c r="D205" s="9"/>
      <c r="E205" s="10"/>
      <c r="F205" s="6">
        <v>42</v>
      </c>
      <c r="G205" s="9"/>
      <c r="H205" s="10"/>
      <c r="I205" s="9"/>
      <c r="J205" s="10"/>
    </row>
    <row r="206" spans="1:10" ht="16.5" customHeight="1" x14ac:dyDescent="0.2">
      <c r="A206" s="15">
        <v>26</v>
      </c>
      <c r="B206" s="150"/>
      <c r="C206" s="151"/>
      <c r="D206" s="150"/>
      <c r="E206" s="151"/>
      <c r="F206" s="6">
        <v>43</v>
      </c>
      <c r="G206" s="150"/>
      <c r="H206" s="151"/>
      <c r="I206" s="150"/>
      <c r="J206" s="151"/>
    </row>
    <row r="207" spans="1:10" ht="16.5" customHeight="1" x14ac:dyDescent="0.2">
      <c r="A207" s="15">
        <v>27</v>
      </c>
      <c r="B207" s="150"/>
      <c r="C207" s="151"/>
      <c r="D207" s="150"/>
      <c r="E207" s="151"/>
      <c r="F207" s="6">
        <v>44</v>
      </c>
      <c r="G207" s="150"/>
      <c r="H207" s="151"/>
      <c r="I207" s="150"/>
      <c r="J207" s="151"/>
    </row>
    <row r="208" spans="1:10" ht="16.5" customHeight="1" x14ac:dyDescent="0.2">
      <c r="A208" s="15">
        <v>28</v>
      </c>
      <c r="B208" s="150"/>
      <c r="C208" s="151"/>
      <c r="D208" s="150"/>
      <c r="E208" s="151"/>
      <c r="F208" s="6">
        <v>45</v>
      </c>
      <c r="G208" s="150"/>
      <c r="H208" s="151"/>
      <c r="I208" s="150"/>
      <c r="J208" s="151"/>
    </row>
    <row r="209" spans="1:10" ht="16.5" customHeight="1" x14ac:dyDescent="0.2">
      <c r="A209" s="15">
        <v>29</v>
      </c>
      <c r="B209" s="150"/>
      <c r="C209" s="151"/>
      <c r="D209" s="150"/>
      <c r="E209" s="151"/>
      <c r="F209" s="6">
        <v>46</v>
      </c>
      <c r="G209" s="150"/>
      <c r="H209" s="151"/>
      <c r="I209" s="150"/>
      <c r="J209" s="151"/>
    </row>
    <row r="210" spans="1:10" ht="16.5" customHeight="1" thickBot="1" x14ac:dyDescent="0.25">
      <c r="A210" s="16">
        <v>30</v>
      </c>
      <c r="B210" s="11"/>
      <c r="C210" s="12"/>
      <c r="D210" s="11"/>
      <c r="E210" s="12"/>
      <c r="F210" s="17" t="s">
        <v>5</v>
      </c>
      <c r="G210" s="11"/>
      <c r="H210" s="12"/>
      <c r="I210" s="11"/>
      <c r="J210" s="12"/>
    </row>
    <row r="211" spans="1:10" ht="16.149999999999999" customHeight="1" thickTop="1" thickBot="1" x14ac:dyDescent="0.3">
      <c r="A211" s="294" t="s">
        <v>2</v>
      </c>
      <c r="B211" s="294"/>
      <c r="C211" s="147">
        <f>TEAMS!$G$11</f>
        <v>0</v>
      </c>
      <c r="D211" s="20"/>
      <c r="E211" s="295" t="s">
        <v>53</v>
      </c>
      <c r="F211" s="296"/>
      <c r="G211" s="296"/>
      <c r="H211" s="296"/>
      <c r="I211" s="296"/>
      <c r="J211" s="297"/>
    </row>
    <row r="212" spans="1:10" ht="13.15" customHeight="1" thickTop="1" thickBot="1" x14ac:dyDescent="0.25">
      <c r="A212" s="25">
        <v>1</v>
      </c>
      <c r="E212" s="298"/>
      <c r="F212" s="299"/>
      <c r="G212" s="299"/>
      <c r="H212" s="299"/>
      <c r="I212" s="299"/>
      <c r="J212" s="300"/>
    </row>
    <row r="213" spans="1:10" ht="27.6" customHeight="1" thickTop="1" x14ac:dyDescent="0.25">
      <c r="A213" s="13"/>
      <c r="B213" s="288">
        <f>TEAMS!$F$12</f>
        <v>0</v>
      </c>
      <c r="C213" s="289"/>
      <c r="D213" s="288">
        <f>TEAMS!$H$12</f>
        <v>0</v>
      </c>
      <c r="E213" s="290"/>
      <c r="F213" s="154"/>
      <c r="G213" s="291">
        <f>TEAMS!$F$12</f>
        <v>0</v>
      </c>
      <c r="H213" s="290"/>
      <c r="I213" s="291">
        <f>TEAMS!$H$12</f>
        <v>0</v>
      </c>
      <c r="J213" s="290"/>
    </row>
    <row r="214" spans="1:10" ht="14.25" customHeight="1" x14ac:dyDescent="0.2">
      <c r="A214" s="14" t="s">
        <v>15</v>
      </c>
      <c r="B214" s="7" t="s">
        <v>13</v>
      </c>
      <c r="C214" s="8" t="s">
        <v>14</v>
      </c>
      <c r="D214" s="7" t="s">
        <v>13</v>
      </c>
      <c r="E214" s="8" t="s">
        <v>14</v>
      </c>
      <c r="F214" s="5" t="s">
        <v>15</v>
      </c>
      <c r="G214" s="7" t="s">
        <v>13</v>
      </c>
      <c r="H214" s="8" t="s">
        <v>14</v>
      </c>
      <c r="I214" s="7" t="s">
        <v>13</v>
      </c>
      <c r="J214" s="8" t="s">
        <v>14</v>
      </c>
    </row>
    <row r="215" spans="1:10" ht="16.5" customHeight="1" x14ac:dyDescent="0.2">
      <c r="A215" s="292" t="s">
        <v>54</v>
      </c>
      <c r="B215" s="293"/>
      <c r="C215" s="148"/>
      <c r="D215" s="149" t="s">
        <v>54</v>
      </c>
      <c r="E215" s="148"/>
      <c r="F215" s="6">
        <v>31</v>
      </c>
      <c r="G215" s="9"/>
      <c r="H215" s="10"/>
      <c r="I215" s="9"/>
      <c r="J215" s="10"/>
    </row>
    <row r="216" spans="1:10" ht="16.5" customHeight="1" x14ac:dyDescent="0.2">
      <c r="A216" s="15">
        <v>15</v>
      </c>
      <c r="B216" s="9"/>
      <c r="C216" s="10"/>
      <c r="D216" s="9"/>
      <c r="E216" s="10"/>
      <c r="F216" s="6">
        <v>32</v>
      </c>
      <c r="G216" s="9"/>
      <c r="H216" s="10"/>
      <c r="I216" s="9"/>
      <c r="J216" s="10"/>
    </row>
    <row r="217" spans="1:10" ht="16.5" customHeight="1" x14ac:dyDescent="0.2">
      <c r="A217" s="15">
        <v>16</v>
      </c>
      <c r="B217" s="9"/>
      <c r="C217" s="10"/>
      <c r="D217" s="9"/>
      <c r="E217" s="10"/>
      <c r="F217" s="6">
        <v>33</v>
      </c>
      <c r="G217" s="9"/>
      <c r="H217" s="10"/>
      <c r="I217" s="9"/>
      <c r="J217" s="10"/>
    </row>
    <row r="218" spans="1:10" ht="16.5" customHeight="1" x14ac:dyDescent="0.2">
      <c r="A218" s="15">
        <v>17</v>
      </c>
      <c r="B218" s="9"/>
      <c r="C218" s="10"/>
      <c r="D218" s="9"/>
      <c r="E218" s="10"/>
      <c r="F218" s="6">
        <v>34</v>
      </c>
      <c r="G218" s="9"/>
      <c r="H218" s="10"/>
      <c r="I218" s="9"/>
      <c r="J218" s="10"/>
    </row>
    <row r="219" spans="1:10" ht="16.5" customHeight="1" x14ac:dyDescent="0.2">
      <c r="A219" s="15">
        <v>18</v>
      </c>
      <c r="B219" s="9"/>
      <c r="C219" s="10"/>
      <c r="D219" s="9"/>
      <c r="E219" s="10"/>
      <c r="F219" s="6">
        <v>35</v>
      </c>
      <c r="G219" s="9"/>
      <c r="H219" s="10"/>
      <c r="I219" s="9"/>
      <c r="J219" s="10"/>
    </row>
    <row r="220" spans="1:10" ht="16.5" customHeight="1" x14ac:dyDescent="0.2">
      <c r="A220" s="15">
        <v>19</v>
      </c>
      <c r="B220" s="9"/>
      <c r="C220" s="10"/>
      <c r="D220" s="9"/>
      <c r="E220" s="10"/>
      <c r="F220" s="6">
        <v>36</v>
      </c>
      <c r="G220" s="9"/>
      <c r="H220" s="10"/>
      <c r="I220" s="9"/>
      <c r="J220" s="10"/>
    </row>
    <row r="221" spans="1:10" ht="16.5" customHeight="1" x14ac:dyDescent="0.2">
      <c r="A221" s="15">
        <v>20</v>
      </c>
      <c r="B221" s="9"/>
      <c r="C221" s="10"/>
      <c r="D221" s="9"/>
      <c r="E221" s="10"/>
      <c r="F221" s="6">
        <v>37</v>
      </c>
      <c r="G221" s="9"/>
      <c r="H221" s="10"/>
      <c r="I221" s="9"/>
      <c r="J221" s="10"/>
    </row>
    <row r="222" spans="1:10" ht="16.5" customHeight="1" x14ac:dyDescent="0.2">
      <c r="A222" s="15">
        <v>21</v>
      </c>
      <c r="B222" s="9"/>
      <c r="C222" s="10"/>
      <c r="D222" s="9"/>
      <c r="E222" s="10"/>
      <c r="F222" s="6">
        <v>38</v>
      </c>
      <c r="G222" s="9"/>
      <c r="H222" s="10"/>
      <c r="I222" s="9"/>
      <c r="J222" s="10"/>
    </row>
    <row r="223" spans="1:10" ht="16.5" customHeight="1" x14ac:dyDescent="0.2">
      <c r="A223" s="15">
        <v>22</v>
      </c>
      <c r="B223" s="9"/>
      <c r="C223" s="10"/>
      <c r="D223" s="9"/>
      <c r="E223" s="10"/>
      <c r="F223" s="6">
        <v>39</v>
      </c>
      <c r="G223" s="9"/>
      <c r="H223" s="10"/>
      <c r="I223" s="9"/>
      <c r="J223" s="10"/>
    </row>
    <row r="224" spans="1:10" ht="16.5" customHeight="1" x14ac:dyDescent="0.2">
      <c r="A224" s="15">
        <v>23</v>
      </c>
      <c r="B224" s="9"/>
      <c r="C224" s="10"/>
      <c r="D224" s="9"/>
      <c r="E224" s="10"/>
      <c r="F224" s="6">
        <v>40</v>
      </c>
      <c r="G224" s="9"/>
      <c r="H224" s="10"/>
      <c r="I224" s="9"/>
      <c r="J224" s="10"/>
    </row>
    <row r="225" spans="1:10" ht="16.5" customHeight="1" x14ac:dyDescent="0.2">
      <c r="A225" s="15">
        <v>24</v>
      </c>
      <c r="B225" s="9"/>
      <c r="C225" s="10"/>
      <c r="D225" s="9"/>
      <c r="E225" s="10"/>
      <c r="F225" s="6">
        <v>41</v>
      </c>
      <c r="G225" s="9"/>
      <c r="H225" s="10"/>
      <c r="I225" s="9"/>
      <c r="J225" s="10"/>
    </row>
    <row r="226" spans="1:10" ht="16.5" customHeight="1" x14ac:dyDescent="0.2">
      <c r="A226" s="15">
        <v>25</v>
      </c>
      <c r="B226" s="9"/>
      <c r="C226" s="10"/>
      <c r="D226" s="9"/>
      <c r="E226" s="10"/>
      <c r="F226" s="6">
        <v>42</v>
      </c>
      <c r="G226" s="9"/>
      <c r="H226" s="10"/>
      <c r="I226" s="9"/>
      <c r="J226" s="10"/>
    </row>
    <row r="227" spans="1:10" ht="16.5" customHeight="1" x14ac:dyDescent="0.2">
      <c r="A227" s="15">
        <v>26</v>
      </c>
      <c r="B227" s="150"/>
      <c r="C227" s="151"/>
      <c r="D227" s="150"/>
      <c r="E227" s="151"/>
      <c r="F227" s="6">
        <v>43</v>
      </c>
      <c r="G227" s="150"/>
      <c r="H227" s="151"/>
      <c r="I227" s="150"/>
      <c r="J227" s="151"/>
    </row>
    <row r="228" spans="1:10" ht="16.5" customHeight="1" x14ac:dyDescent="0.2">
      <c r="A228" s="15">
        <v>27</v>
      </c>
      <c r="B228" s="150"/>
      <c r="C228" s="151"/>
      <c r="D228" s="150"/>
      <c r="E228" s="151"/>
      <c r="F228" s="6">
        <v>44</v>
      </c>
      <c r="G228" s="150"/>
      <c r="H228" s="151"/>
      <c r="I228" s="150"/>
      <c r="J228" s="151"/>
    </row>
    <row r="229" spans="1:10" ht="16.5" customHeight="1" x14ac:dyDescent="0.2">
      <c r="A229" s="15">
        <v>28</v>
      </c>
      <c r="B229" s="150"/>
      <c r="C229" s="151"/>
      <c r="D229" s="150"/>
      <c r="E229" s="151"/>
      <c r="F229" s="6">
        <v>45</v>
      </c>
      <c r="G229" s="150"/>
      <c r="H229" s="151"/>
      <c r="I229" s="150"/>
      <c r="J229" s="151"/>
    </row>
    <row r="230" spans="1:10" ht="16.5" customHeight="1" x14ac:dyDescent="0.2">
      <c r="A230" s="15">
        <v>29</v>
      </c>
      <c r="B230" s="150"/>
      <c r="C230" s="151"/>
      <c r="D230" s="150"/>
      <c r="E230" s="151"/>
      <c r="F230" s="6">
        <v>46</v>
      </c>
      <c r="G230" s="150"/>
      <c r="H230" s="151"/>
      <c r="I230" s="150"/>
      <c r="J230" s="151"/>
    </row>
    <row r="231" spans="1:10" ht="16.5" customHeight="1" thickBot="1" x14ac:dyDescent="0.25">
      <c r="A231" s="16">
        <v>30</v>
      </c>
      <c r="B231" s="11"/>
      <c r="C231" s="12"/>
      <c r="D231" s="11"/>
      <c r="E231" s="12"/>
      <c r="F231" s="17" t="s">
        <v>5</v>
      </c>
      <c r="G231" s="11"/>
      <c r="H231" s="12"/>
      <c r="I231" s="11"/>
      <c r="J231" s="12"/>
    </row>
    <row r="232" spans="1:10" ht="16.149999999999999" customHeight="1" thickTop="1" thickBot="1" x14ac:dyDescent="0.3">
      <c r="A232" s="294" t="s">
        <v>2</v>
      </c>
      <c r="B232" s="294"/>
      <c r="C232" s="147">
        <f>TEAMS!$G$13</f>
        <v>0</v>
      </c>
      <c r="D232" s="20"/>
      <c r="E232" s="295" t="s">
        <v>53</v>
      </c>
      <c r="F232" s="296"/>
      <c r="G232" s="296"/>
      <c r="H232" s="296"/>
      <c r="I232" s="296"/>
      <c r="J232" s="297"/>
    </row>
    <row r="233" spans="1:10" ht="13.15" customHeight="1" thickTop="1" thickBot="1" x14ac:dyDescent="0.25">
      <c r="A233" s="25">
        <v>1</v>
      </c>
      <c r="E233" s="298"/>
      <c r="F233" s="299"/>
      <c r="G233" s="299"/>
      <c r="H233" s="299"/>
      <c r="I233" s="299"/>
      <c r="J233" s="300"/>
    </row>
    <row r="234" spans="1:10" ht="27.6" customHeight="1" thickTop="1" x14ac:dyDescent="0.25">
      <c r="A234" s="13"/>
      <c r="B234" s="288">
        <f>TEAMS!$F$14</f>
        <v>0</v>
      </c>
      <c r="C234" s="289"/>
      <c r="D234" s="288">
        <f>TEAMS!$H$14</f>
        <v>0</v>
      </c>
      <c r="E234" s="290"/>
      <c r="F234" s="154"/>
      <c r="G234" s="291">
        <f>TEAMS!$F$14</f>
        <v>0</v>
      </c>
      <c r="H234" s="290"/>
      <c r="I234" s="291">
        <f>TEAMS!$H$14</f>
        <v>0</v>
      </c>
      <c r="J234" s="290"/>
    </row>
    <row r="235" spans="1:10" ht="14.25" customHeight="1" x14ac:dyDescent="0.2">
      <c r="A235" s="14" t="s">
        <v>15</v>
      </c>
      <c r="B235" s="7" t="s">
        <v>13</v>
      </c>
      <c r="C235" s="8" t="s">
        <v>14</v>
      </c>
      <c r="D235" s="7" t="s">
        <v>13</v>
      </c>
      <c r="E235" s="8" t="s">
        <v>14</v>
      </c>
      <c r="F235" s="5" t="s">
        <v>15</v>
      </c>
      <c r="G235" s="7" t="s">
        <v>13</v>
      </c>
      <c r="H235" s="8" t="s">
        <v>14</v>
      </c>
      <c r="I235" s="7" t="s">
        <v>13</v>
      </c>
      <c r="J235" s="8" t="s">
        <v>14</v>
      </c>
    </row>
    <row r="236" spans="1:10" ht="16.5" customHeight="1" x14ac:dyDescent="0.2">
      <c r="A236" s="292" t="s">
        <v>54</v>
      </c>
      <c r="B236" s="293"/>
      <c r="C236" s="148"/>
      <c r="D236" s="149" t="s">
        <v>54</v>
      </c>
      <c r="E236" s="148"/>
      <c r="F236" s="6">
        <v>31</v>
      </c>
      <c r="G236" s="9"/>
      <c r="H236" s="10"/>
      <c r="I236" s="9"/>
      <c r="J236" s="10"/>
    </row>
    <row r="237" spans="1:10" ht="16.5" customHeight="1" x14ac:dyDescent="0.2">
      <c r="A237" s="15">
        <v>15</v>
      </c>
      <c r="B237" s="9"/>
      <c r="C237" s="10"/>
      <c r="D237" s="9"/>
      <c r="E237" s="10"/>
      <c r="F237" s="6">
        <v>32</v>
      </c>
      <c r="G237" s="9"/>
      <c r="H237" s="10"/>
      <c r="I237" s="9"/>
      <c r="J237" s="10"/>
    </row>
    <row r="238" spans="1:10" ht="16.5" customHeight="1" x14ac:dyDescent="0.2">
      <c r="A238" s="15">
        <v>16</v>
      </c>
      <c r="B238" s="9"/>
      <c r="C238" s="10"/>
      <c r="D238" s="9"/>
      <c r="E238" s="10"/>
      <c r="F238" s="6">
        <v>33</v>
      </c>
      <c r="G238" s="9"/>
      <c r="H238" s="10"/>
      <c r="I238" s="9"/>
      <c r="J238" s="10"/>
    </row>
    <row r="239" spans="1:10" ht="16.5" customHeight="1" x14ac:dyDescent="0.2">
      <c r="A239" s="15">
        <v>17</v>
      </c>
      <c r="B239" s="9"/>
      <c r="C239" s="10"/>
      <c r="D239" s="9"/>
      <c r="E239" s="10"/>
      <c r="F239" s="6">
        <v>34</v>
      </c>
      <c r="G239" s="9"/>
      <c r="H239" s="10"/>
      <c r="I239" s="9"/>
      <c r="J239" s="10"/>
    </row>
    <row r="240" spans="1:10" ht="16.5" customHeight="1" x14ac:dyDescent="0.2">
      <c r="A240" s="15">
        <v>18</v>
      </c>
      <c r="B240" s="9"/>
      <c r="C240" s="10"/>
      <c r="D240" s="9"/>
      <c r="E240" s="10"/>
      <c r="F240" s="6">
        <v>35</v>
      </c>
      <c r="G240" s="9"/>
      <c r="H240" s="10"/>
      <c r="I240" s="9"/>
      <c r="J240" s="10"/>
    </row>
    <row r="241" spans="1:10" ht="16.5" customHeight="1" x14ac:dyDescent="0.2">
      <c r="A241" s="15">
        <v>19</v>
      </c>
      <c r="B241" s="9"/>
      <c r="C241" s="10"/>
      <c r="D241" s="9"/>
      <c r="E241" s="10"/>
      <c r="F241" s="6">
        <v>36</v>
      </c>
      <c r="G241" s="9"/>
      <c r="H241" s="10"/>
      <c r="I241" s="9"/>
      <c r="J241" s="10"/>
    </row>
    <row r="242" spans="1:10" ht="16.5" customHeight="1" x14ac:dyDescent="0.2">
      <c r="A242" s="15">
        <v>20</v>
      </c>
      <c r="B242" s="9"/>
      <c r="C242" s="10"/>
      <c r="D242" s="9"/>
      <c r="E242" s="10"/>
      <c r="F242" s="6">
        <v>37</v>
      </c>
      <c r="G242" s="9"/>
      <c r="H242" s="10"/>
      <c r="I242" s="9"/>
      <c r="J242" s="10"/>
    </row>
    <row r="243" spans="1:10" ht="16.5" customHeight="1" x14ac:dyDescent="0.2">
      <c r="A243" s="15">
        <v>21</v>
      </c>
      <c r="B243" s="9"/>
      <c r="C243" s="10"/>
      <c r="D243" s="9"/>
      <c r="E243" s="10"/>
      <c r="F243" s="6">
        <v>38</v>
      </c>
      <c r="G243" s="9"/>
      <c r="H243" s="10"/>
      <c r="I243" s="9"/>
      <c r="J243" s="10"/>
    </row>
    <row r="244" spans="1:10" ht="16.5" customHeight="1" x14ac:dyDescent="0.2">
      <c r="A244" s="15">
        <v>22</v>
      </c>
      <c r="B244" s="9"/>
      <c r="C244" s="10"/>
      <c r="D244" s="9"/>
      <c r="E244" s="10"/>
      <c r="F244" s="6">
        <v>39</v>
      </c>
      <c r="G244" s="9"/>
      <c r="H244" s="10"/>
      <c r="I244" s="9"/>
      <c r="J244" s="10"/>
    </row>
    <row r="245" spans="1:10" ht="16.5" customHeight="1" x14ac:dyDescent="0.2">
      <c r="A245" s="15">
        <v>23</v>
      </c>
      <c r="B245" s="9"/>
      <c r="C245" s="10"/>
      <c r="D245" s="9"/>
      <c r="E245" s="10"/>
      <c r="F245" s="6">
        <v>40</v>
      </c>
      <c r="G245" s="9"/>
      <c r="H245" s="10"/>
      <c r="I245" s="9"/>
      <c r="J245" s="10"/>
    </row>
    <row r="246" spans="1:10" ht="16.5" customHeight="1" x14ac:dyDescent="0.2">
      <c r="A246" s="15">
        <v>24</v>
      </c>
      <c r="B246" s="9"/>
      <c r="C246" s="10"/>
      <c r="D246" s="9"/>
      <c r="E246" s="10"/>
      <c r="F246" s="6">
        <v>41</v>
      </c>
      <c r="G246" s="9"/>
      <c r="H246" s="10"/>
      <c r="I246" s="9"/>
      <c r="J246" s="10"/>
    </row>
    <row r="247" spans="1:10" ht="16.5" customHeight="1" x14ac:dyDescent="0.2">
      <c r="A247" s="15">
        <v>25</v>
      </c>
      <c r="B247" s="9"/>
      <c r="C247" s="10"/>
      <c r="D247" s="9"/>
      <c r="E247" s="10"/>
      <c r="F247" s="6">
        <v>42</v>
      </c>
      <c r="G247" s="9"/>
      <c r="H247" s="10"/>
      <c r="I247" s="9"/>
      <c r="J247" s="10"/>
    </row>
    <row r="248" spans="1:10" ht="16.5" customHeight="1" x14ac:dyDescent="0.2">
      <c r="A248" s="15">
        <v>26</v>
      </c>
      <c r="B248" s="150"/>
      <c r="C248" s="151"/>
      <c r="D248" s="150"/>
      <c r="E248" s="151"/>
      <c r="F248" s="6">
        <v>43</v>
      </c>
      <c r="G248" s="150"/>
      <c r="H248" s="151"/>
      <c r="I248" s="150"/>
      <c r="J248" s="151"/>
    </row>
    <row r="249" spans="1:10" ht="16.5" customHeight="1" x14ac:dyDescent="0.2">
      <c r="A249" s="15">
        <v>27</v>
      </c>
      <c r="B249" s="150"/>
      <c r="C249" s="151"/>
      <c r="D249" s="150"/>
      <c r="E249" s="151"/>
      <c r="F249" s="6">
        <v>44</v>
      </c>
      <c r="G249" s="150"/>
      <c r="H249" s="151"/>
      <c r="I249" s="150"/>
      <c r="J249" s="151"/>
    </row>
    <row r="250" spans="1:10" ht="16.5" customHeight="1" x14ac:dyDescent="0.2">
      <c r="A250" s="15">
        <v>28</v>
      </c>
      <c r="B250" s="150"/>
      <c r="C250" s="151"/>
      <c r="D250" s="150"/>
      <c r="E250" s="151"/>
      <c r="F250" s="6">
        <v>45</v>
      </c>
      <c r="G250" s="150"/>
      <c r="H250" s="151"/>
      <c r="I250" s="150"/>
      <c r="J250" s="151"/>
    </row>
    <row r="251" spans="1:10" ht="16.5" customHeight="1" x14ac:dyDescent="0.2">
      <c r="A251" s="15">
        <v>29</v>
      </c>
      <c r="B251" s="150"/>
      <c r="C251" s="151"/>
      <c r="D251" s="150"/>
      <c r="E251" s="151"/>
      <c r="F251" s="6">
        <v>46</v>
      </c>
      <c r="G251" s="150"/>
      <c r="H251" s="151"/>
      <c r="I251" s="150"/>
      <c r="J251" s="151"/>
    </row>
    <row r="252" spans="1:10" ht="16.5" customHeight="1" thickBot="1" x14ac:dyDescent="0.25">
      <c r="A252" s="16">
        <v>30</v>
      </c>
      <c r="B252" s="11"/>
      <c r="C252" s="12"/>
      <c r="D252" s="11"/>
      <c r="E252" s="12"/>
      <c r="F252" s="17" t="s">
        <v>5</v>
      </c>
      <c r="G252" s="11"/>
      <c r="H252" s="12"/>
      <c r="I252" s="11"/>
      <c r="J252" s="12"/>
    </row>
    <row r="253" spans="1:10" ht="16.149999999999999" customHeight="1" thickTop="1" thickBot="1" x14ac:dyDescent="0.3">
      <c r="A253" s="294" t="s">
        <v>2</v>
      </c>
      <c r="B253" s="294"/>
      <c r="C253" s="147">
        <f>TEAMS!$G$15</f>
        <v>0</v>
      </c>
      <c r="D253" s="20"/>
      <c r="E253" s="295" t="s">
        <v>53</v>
      </c>
      <c r="F253" s="296"/>
      <c r="G253" s="296"/>
      <c r="H253" s="296"/>
      <c r="I253" s="296"/>
      <c r="J253" s="297"/>
    </row>
    <row r="254" spans="1:10" ht="13.15" customHeight="1" thickTop="1" thickBot="1" x14ac:dyDescent="0.25">
      <c r="A254" s="25">
        <v>1</v>
      </c>
      <c r="E254" s="298"/>
      <c r="F254" s="299"/>
      <c r="G254" s="299"/>
      <c r="H254" s="299"/>
      <c r="I254" s="299"/>
      <c r="J254" s="300"/>
    </row>
    <row r="255" spans="1:10" ht="27.6" customHeight="1" thickTop="1" x14ac:dyDescent="0.25">
      <c r="A255" s="13"/>
      <c r="B255" s="288">
        <f>TEAMS!$F$16</f>
        <v>0</v>
      </c>
      <c r="C255" s="289"/>
      <c r="D255" s="288">
        <f>TEAMS!$H$16</f>
        <v>0</v>
      </c>
      <c r="E255" s="290"/>
      <c r="F255" s="154"/>
      <c r="G255" s="291">
        <f>TEAMS!$F$16</f>
        <v>0</v>
      </c>
      <c r="H255" s="290"/>
      <c r="I255" s="291">
        <f>TEAMS!$H$16</f>
        <v>0</v>
      </c>
      <c r="J255" s="290"/>
    </row>
    <row r="256" spans="1:10" ht="14.25" customHeight="1" x14ac:dyDescent="0.2">
      <c r="A256" s="14" t="s">
        <v>15</v>
      </c>
      <c r="B256" s="7" t="s">
        <v>13</v>
      </c>
      <c r="C256" s="8" t="s">
        <v>14</v>
      </c>
      <c r="D256" s="7" t="s">
        <v>13</v>
      </c>
      <c r="E256" s="8" t="s">
        <v>14</v>
      </c>
      <c r="F256" s="5" t="s">
        <v>15</v>
      </c>
      <c r="G256" s="7" t="s">
        <v>13</v>
      </c>
      <c r="H256" s="8" t="s">
        <v>14</v>
      </c>
      <c r="I256" s="7" t="s">
        <v>13</v>
      </c>
      <c r="J256" s="8" t="s">
        <v>14</v>
      </c>
    </row>
    <row r="257" spans="1:10" ht="16.5" customHeight="1" x14ac:dyDescent="0.2">
      <c r="A257" s="292" t="s">
        <v>54</v>
      </c>
      <c r="B257" s="293"/>
      <c r="C257" s="148"/>
      <c r="D257" s="149" t="s">
        <v>54</v>
      </c>
      <c r="E257" s="148"/>
      <c r="F257" s="6">
        <v>31</v>
      </c>
      <c r="G257" s="9"/>
      <c r="H257" s="10"/>
      <c r="I257" s="9"/>
      <c r="J257" s="10"/>
    </row>
    <row r="258" spans="1:10" ht="16.5" customHeight="1" x14ac:dyDescent="0.2">
      <c r="A258" s="15">
        <v>15</v>
      </c>
      <c r="B258" s="9"/>
      <c r="C258" s="10"/>
      <c r="D258" s="9"/>
      <c r="E258" s="10"/>
      <c r="F258" s="6">
        <v>32</v>
      </c>
      <c r="G258" s="9"/>
      <c r="H258" s="10"/>
      <c r="I258" s="9"/>
      <c r="J258" s="10"/>
    </row>
    <row r="259" spans="1:10" ht="16.5" customHeight="1" x14ac:dyDescent="0.2">
      <c r="A259" s="15">
        <v>16</v>
      </c>
      <c r="B259" s="9"/>
      <c r="C259" s="10"/>
      <c r="D259" s="9"/>
      <c r="E259" s="10"/>
      <c r="F259" s="6">
        <v>33</v>
      </c>
      <c r="G259" s="9"/>
      <c r="H259" s="10"/>
      <c r="I259" s="9"/>
      <c r="J259" s="10"/>
    </row>
    <row r="260" spans="1:10" ht="16.5" customHeight="1" x14ac:dyDescent="0.2">
      <c r="A260" s="15">
        <v>17</v>
      </c>
      <c r="B260" s="9"/>
      <c r="C260" s="10"/>
      <c r="D260" s="9"/>
      <c r="E260" s="10"/>
      <c r="F260" s="6">
        <v>34</v>
      </c>
      <c r="G260" s="9"/>
      <c r="H260" s="10"/>
      <c r="I260" s="9"/>
      <c r="J260" s="10"/>
    </row>
    <row r="261" spans="1:10" ht="16.5" customHeight="1" x14ac:dyDescent="0.2">
      <c r="A261" s="15">
        <v>18</v>
      </c>
      <c r="B261" s="9"/>
      <c r="C261" s="10"/>
      <c r="D261" s="9"/>
      <c r="E261" s="10"/>
      <c r="F261" s="6">
        <v>35</v>
      </c>
      <c r="G261" s="9"/>
      <c r="H261" s="10"/>
      <c r="I261" s="9"/>
      <c r="J261" s="10"/>
    </row>
    <row r="262" spans="1:10" ht="16.5" customHeight="1" x14ac:dyDescent="0.2">
      <c r="A262" s="15">
        <v>19</v>
      </c>
      <c r="B262" s="9"/>
      <c r="C262" s="10"/>
      <c r="D262" s="9"/>
      <c r="E262" s="10"/>
      <c r="F262" s="6">
        <v>36</v>
      </c>
      <c r="G262" s="9"/>
      <c r="H262" s="10"/>
      <c r="I262" s="9"/>
      <c r="J262" s="10"/>
    </row>
    <row r="263" spans="1:10" ht="16.5" customHeight="1" x14ac:dyDescent="0.2">
      <c r="A263" s="15">
        <v>20</v>
      </c>
      <c r="B263" s="9"/>
      <c r="C263" s="10"/>
      <c r="D263" s="9"/>
      <c r="E263" s="10"/>
      <c r="F263" s="6">
        <v>37</v>
      </c>
      <c r="G263" s="9"/>
      <c r="H263" s="10"/>
      <c r="I263" s="9"/>
      <c r="J263" s="10"/>
    </row>
    <row r="264" spans="1:10" ht="16.5" customHeight="1" x14ac:dyDescent="0.2">
      <c r="A264" s="15">
        <v>21</v>
      </c>
      <c r="B264" s="9"/>
      <c r="C264" s="10"/>
      <c r="D264" s="9"/>
      <c r="E264" s="10"/>
      <c r="F264" s="6">
        <v>38</v>
      </c>
      <c r="G264" s="9"/>
      <c r="H264" s="10"/>
      <c r="I264" s="9"/>
      <c r="J264" s="10"/>
    </row>
    <row r="265" spans="1:10" ht="16.5" customHeight="1" x14ac:dyDescent="0.2">
      <c r="A265" s="15">
        <v>22</v>
      </c>
      <c r="B265" s="9"/>
      <c r="C265" s="10"/>
      <c r="D265" s="9"/>
      <c r="E265" s="10"/>
      <c r="F265" s="6">
        <v>39</v>
      </c>
      <c r="G265" s="9"/>
      <c r="H265" s="10"/>
      <c r="I265" s="9"/>
      <c r="J265" s="10"/>
    </row>
    <row r="266" spans="1:10" ht="16.5" customHeight="1" x14ac:dyDescent="0.2">
      <c r="A266" s="15">
        <v>23</v>
      </c>
      <c r="B266" s="9"/>
      <c r="C266" s="10"/>
      <c r="D266" s="9"/>
      <c r="E266" s="10"/>
      <c r="F266" s="6">
        <v>40</v>
      </c>
      <c r="G266" s="9"/>
      <c r="H266" s="10"/>
      <c r="I266" s="9"/>
      <c r="J266" s="10"/>
    </row>
    <row r="267" spans="1:10" ht="16.5" customHeight="1" x14ac:dyDescent="0.2">
      <c r="A267" s="15">
        <v>24</v>
      </c>
      <c r="B267" s="9"/>
      <c r="C267" s="10"/>
      <c r="D267" s="9"/>
      <c r="E267" s="10"/>
      <c r="F267" s="6">
        <v>41</v>
      </c>
      <c r="G267" s="9"/>
      <c r="H267" s="10"/>
      <c r="I267" s="9"/>
      <c r="J267" s="10"/>
    </row>
    <row r="268" spans="1:10" ht="16.5" customHeight="1" x14ac:dyDescent="0.2">
      <c r="A268" s="15">
        <v>25</v>
      </c>
      <c r="B268" s="9"/>
      <c r="C268" s="10"/>
      <c r="D268" s="9"/>
      <c r="E268" s="10"/>
      <c r="F268" s="6">
        <v>42</v>
      </c>
      <c r="G268" s="9"/>
      <c r="H268" s="10"/>
      <c r="I268" s="9"/>
      <c r="J268" s="10"/>
    </row>
    <row r="269" spans="1:10" ht="16.5" customHeight="1" x14ac:dyDescent="0.2">
      <c r="A269" s="15">
        <v>26</v>
      </c>
      <c r="B269" s="150"/>
      <c r="C269" s="151"/>
      <c r="D269" s="150"/>
      <c r="E269" s="151"/>
      <c r="F269" s="6">
        <v>43</v>
      </c>
      <c r="G269" s="150"/>
      <c r="H269" s="151"/>
      <c r="I269" s="150"/>
      <c r="J269" s="151"/>
    </row>
    <row r="270" spans="1:10" ht="16.5" customHeight="1" x14ac:dyDescent="0.2">
      <c r="A270" s="15">
        <v>27</v>
      </c>
      <c r="B270" s="150"/>
      <c r="C270" s="151"/>
      <c r="D270" s="150"/>
      <c r="E270" s="151"/>
      <c r="F270" s="6">
        <v>44</v>
      </c>
      <c r="G270" s="150"/>
      <c r="H270" s="151"/>
      <c r="I270" s="150"/>
      <c r="J270" s="151"/>
    </row>
    <row r="271" spans="1:10" ht="16.5" customHeight="1" x14ac:dyDescent="0.2">
      <c r="A271" s="15">
        <v>28</v>
      </c>
      <c r="B271" s="150"/>
      <c r="C271" s="151"/>
      <c r="D271" s="150"/>
      <c r="E271" s="151"/>
      <c r="F271" s="6">
        <v>45</v>
      </c>
      <c r="G271" s="150"/>
      <c r="H271" s="151"/>
      <c r="I271" s="150"/>
      <c r="J271" s="151"/>
    </row>
    <row r="272" spans="1:10" ht="16.5" customHeight="1" x14ac:dyDescent="0.2">
      <c r="A272" s="15">
        <v>29</v>
      </c>
      <c r="B272" s="150"/>
      <c r="C272" s="151"/>
      <c r="D272" s="150"/>
      <c r="E272" s="151"/>
      <c r="F272" s="6">
        <v>46</v>
      </c>
      <c r="G272" s="150"/>
      <c r="H272" s="151"/>
      <c r="I272" s="150"/>
      <c r="J272" s="151"/>
    </row>
    <row r="273" spans="1:10" ht="16.5" customHeight="1" thickBot="1" x14ac:dyDescent="0.25">
      <c r="A273" s="16">
        <v>30</v>
      </c>
      <c r="B273" s="11"/>
      <c r="C273" s="12"/>
      <c r="D273" s="11"/>
      <c r="E273" s="12"/>
      <c r="F273" s="17" t="s">
        <v>5</v>
      </c>
      <c r="G273" s="11"/>
      <c r="H273" s="12"/>
      <c r="I273" s="11"/>
      <c r="J273" s="12"/>
    </row>
    <row r="274" spans="1:10" ht="16.149999999999999" customHeight="1" thickTop="1" thickBot="1" x14ac:dyDescent="0.3">
      <c r="A274" s="294" t="s">
        <v>2</v>
      </c>
      <c r="B274" s="294"/>
      <c r="C274" s="147">
        <f>TEAMS!$G$17</f>
        <v>0</v>
      </c>
      <c r="D274" s="20"/>
      <c r="E274" s="295" t="s">
        <v>53</v>
      </c>
      <c r="F274" s="296"/>
      <c r="G274" s="296"/>
      <c r="H274" s="296"/>
      <c r="I274" s="296"/>
      <c r="J274" s="297"/>
    </row>
    <row r="275" spans="1:10" ht="13.15" customHeight="1" thickTop="1" thickBot="1" x14ac:dyDescent="0.25">
      <c r="A275" s="25">
        <v>1</v>
      </c>
      <c r="E275" s="298"/>
      <c r="F275" s="299"/>
      <c r="G275" s="299"/>
      <c r="H275" s="299"/>
      <c r="I275" s="299"/>
      <c r="J275" s="300"/>
    </row>
    <row r="276" spans="1:10" ht="27.6" customHeight="1" thickTop="1" x14ac:dyDescent="0.25">
      <c r="A276" s="13"/>
      <c r="B276" s="288">
        <f>TEAMS!$F$18</f>
        <v>0</v>
      </c>
      <c r="C276" s="289"/>
      <c r="D276" s="288">
        <f>TEAMS!$H$18</f>
        <v>0</v>
      </c>
      <c r="E276" s="290"/>
      <c r="F276" s="154"/>
      <c r="G276" s="291">
        <f>TEAMS!$F$18</f>
        <v>0</v>
      </c>
      <c r="H276" s="290"/>
      <c r="I276" s="291">
        <f>TEAMS!$H$18</f>
        <v>0</v>
      </c>
      <c r="J276" s="290"/>
    </row>
    <row r="277" spans="1:10" ht="14.25" customHeight="1" x14ac:dyDescent="0.2">
      <c r="A277" s="14" t="s">
        <v>15</v>
      </c>
      <c r="B277" s="7" t="s">
        <v>13</v>
      </c>
      <c r="C277" s="8" t="s">
        <v>14</v>
      </c>
      <c r="D277" s="7" t="s">
        <v>13</v>
      </c>
      <c r="E277" s="8" t="s">
        <v>14</v>
      </c>
      <c r="F277" s="5" t="s">
        <v>15</v>
      </c>
      <c r="G277" s="7" t="s">
        <v>13</v>
      </c>
      <c r="H277" s="8" t="s">
        <v>14</v>
      </c>
      <c r="I277" s="7" t="s">
        <v>13</v>
      </c>
      <c r="J277" s="8" t="s">
        <v>14</v>
      </c>
    </row>
    <row r="278" spans="1:10" ht="16.5" customHeight="1" x14ac:dyDescent="0.2">
      <c r="A278" s="292" t="s">
        <v>54</v>
      </c>
      <c r="B278" s="293"/>
      <c r="C278" s="148"/>
      <c r="D278" s="149" t="s">
        <v>54</v>
      </c>
      <c r="E278" s="148"/>
      <c r="F278" s="6">
        <v>31</v>
      </c>
      <c r="G278" s="9"/>
      <c r="H278" s="10"/>
      <c r="I278" s="9"/>
      <c r="J278" s="10"/>
    </row>
    <row r="279" spans="1:10" ht="16.5" customHeight="1" x14ac:dyDescent="0.2">
      <c r="A279" s="15">
        <v>15</v>
      </c>
      <c r="B279" s="9"/>
      <c r="C279" s="10"/>
      <c r="D279" s="9"/>
      <c r="E279" s="10"/>
      <c r="F279" s="6">
        <v>32</v>
      </c>
      <c r="G279" s="9"/>
      <c r="H279" s="10"/>
      <c r="I279" s="9"/>
      <c r="J279" s="10"/>
    </row>
    <row r="280" spans="1:10" ht="16.5" customHeight="1" x14ac:dyDescent="0.2">
      <c r="A280" s="15">
        <v>16</v>
      </c>
      <c r="B280" s="9"/>
      <c r="C280" s="10"/>
      <c r="D280" s="9"/>
      <c r="E280" s="10"/>
      <c r="F280" s="6">
        <v>33</v>
      </c>
      <c r="G280" s="9"/>
      <c r="H280" s="10"/>
      <c r="I280" s="9"/>
      <c r="J280" s="10"/>
    </row>
    <row r="281" spans="1:10" ht="16.5" customHeight="1" x14ac:dyDescent="0.2">
      <c r="A281" s="15">
        <v>17</v>
      </c>
      <c r="B281" s="9"/>
      <c r="C281" s="10"/>
      <c r="D281" s="9"/>
      <c r="E281" s="10"/>
      <c r="F281" s="6">
        <v>34</v>
      </c>
      <c r="G281" s="9"/>
      <c r="H281" s="10"/>
      <c r="I281" s="9"/>
      <c r="J281" s="10"/>
    </row>
    <row r="282" spans="1:10" ht="16.5" customHeight="1" x14ac:dyDescent="0.2">
      <c r="A282" s="15">
        <v>18</v>
      </c>
      <c r="B282" s="9"/>
      <c r="C282" s="10"/>
      <c r="D282" s="9"/>
      <c r="E282" s="10"/>
      <c r="F282" s="6">
        <v>35</v>
      </c>
      <c r="G282" s="9"/>
      <c r="H282" s="10"/>
      <c r="I282" s="9"/>
      <c r="J282" s="10"/>
    </row>
    <row r="283" spans="1:10" ht="16.5" customHeight="1" x14ac:dyDescent="0.2">
      <c r="A283" s="15">
        <v>19</v>
      </c>
      <c r="B283" s="9"/>
      <c r="C283" s="10"/>
      <c r="D283" s="9"/>
      <c r="E283" s="10"/>
      <c r="F283" s="6">
        <v>36</v>
      </c>
      <c r="G283" s="9"/>
      <c r="H283" s="10"/>
      <c r="I283" s="9"/>
      <c r="J283" s="10"/>
    </row>
    <row r="284" spans="1:10" ht="16.5" customHeight="1" x14ac:dyDescent="0.2">
      <c r="A284" s="15">
        <v>20</v>
      </c>
      <c r="B284" s="9"/>
      <c r="C284" s="10"/>
      <c r="D284" s="9"/>
      <c r="E284" s="10"/>
      <c r="F284" s="6">
        <v>37</v>
      </c>
      <c r="G284" s="9"/>
      <c r="H284" s="10"/>
      <c r="I284" s="9"/>
      <c r="J284" s="10"/>
    </row>
    <row r="285" spans="1:10" ht="16.5" customHeight="1" x14ac:dyDescent="0.2">
      <c r="A285" s="15">
        <v>21</v>
      </c>
      <c r="B285" s="9"/>
      <c r="C285" s="10"/>
      <c r="D285" s="9"/>
      <c r="E285" s="10"/>
      <c r="F285" s="6">
        <v>38</v>
      </c>
      <c r="G285" s="9"/>
      <c r="H285" s="10"/>
      <c r="I285" s="9"/>
      <c r="J285" s="10"/>
    </row>
    <row r="286" spans="1:10" ht="16.5" customHeight="1" x14ac:dyDescent="0.2">
      <c r="A286" s="15">
        <v>22</v>
      </c>
      <c r="B286" s="9"/>
      <c r="C286" s="10"/>
      <c r="D286" s="9"/>
      <c r="E286" s="10"/>
      <c r="F286" s="6">
        <v>39</v>
      </c>
      <c r="G286" s="9"/>
      <c r="H286" s="10"/>
      <c r="I286" s="9"/>
      <c r="J286" s="10"/>
    </row>
    <row r="287" spans="1:10" ht="16.5" customHeight="1" x14ac:dyDescent="0.2">
      <c r="A287" s="15">
        <v>23</v>
      </c>
      <c r="B287" s="9"/>
      <c r="C287" s="10"/>
      <c r="D287" s="9"/>
      <c r="E287" s="10"/>
      <c r="F287" s="6">
        <v>40</v>
      </c>
      <c r="G287" s="9"/>
      <c r="H287" s="10"/>
      <c r="I287" s="9"/>
      <c r="J287" s="10"/>
    </row>
    <row r="288" spans="1:10" ht="16.5" customHeight="1" x14ac:dyDescent="0.2">
      <c r="A288" s="15">
        <v>24</v>
      </c>
      <c r="B288" s="9"/>
      <c r="C288" s="10"/>
      <c r="D288" s="9"/>
      <c r="E288" s="10"/>
      <c r="F288" s="6">
        <v>41</v>
      </c>
      <c r="G288" s="9"/>
      <c r="H288" s="10"/>
      <c r="I288" s="9"/>
      <c r="J288" s="10"/>
    </row>
    <row r="289" spans="1:10" ht="16.5" customHeight="1" x14ac:dyDescent="0.2">
      <c r="A289" s="15">
        <v>25</v>
      </c>
      <c r="B289" s="9"/>
      <c r="C289" s="10"/>
      <c r="D289" s="9"/>
      <c r="E289" s="10"/>
      <c r="F289" s="6">
        <v>42</v>
      </c>
      <c r="G289" s="9"/>
      <c r="H289" s="10"/>
      <c r="I289" s="9"/>
      <c r="J289" s="10"/>
    </row>
    <row r="290" spans="1:10" ht="16.5" customHeight="1" x14ac:dyDescent="0.2">
      <c r="A290" s="15">
        <v>26</v>
      </c>
      <c r="B290" s="150"/>
      <c r="C290" s="151"/>
      <c r="D290" s="150"/>
      <c r="E290" s="151"/>
      <c r="F290" s="6">
        <v>43</v>
      </c>
      <c r="G290" s="150"/>
      <c r="H290" s="151"/>
      <c r="I290" s="150"/>
      <c r="J290" s="151"/>
    </row>
    <row r="291" spans="1:10" ht="16.5" customHeight="1" x14ac:dyDescent="0.2">
      <c r="A291" s="15">
        <v>27</v>
      </c>
      <c r="B291" s="150"/>
      <c r="C291" s="151"/>
      <c r="D291" s="150"/>
      <c r="E291" s="151"/>
      <c r="F291" s="6">
        <v>44</v>
      </c>
      <c r="G291" s="150"/>
      <c r="H291" s="151"/>
      <c r="I291" s="150"/>
      <c r="J291" s="151"/>
    </row>
    <row r="292" spans="1:10" ht="16.5" customHeight="1" x14ac:dyDescent="0.2">
      <c r="A292" s="15">
        <v>28</v>
      </c>
      <c r="B292" s="150"/>
      <c r="C292" s="151"/>
      <c r="D292" s="150"/>
      <c r="E292" s="151"/>
      <c r="F292" s="6">
        <v>45</v>
      </c>
      <c r="G292" s="150"/>
      <c r="H292" s="151"/>
      <c r="I292" s="150"/>
      <c r="J292" s="151"/>
    </row>
    <row r="293" spans="1:10" ht="16.5" customHeight="1" x14ac:dyDescent="0.2">
      <c r="A293" s="15">
        <v>29</v>
      </c>
      <c r="B293" s="150"/>
      <c r="C293" s="151"/>
      <c r="D293" s="150"/>
      <c r="E293" s="151"/>
      <c r="F293" s="6">
        <v>46</v>
      </c>
      <c r="G293" s="150"/>
      <c r="H293" s="151"/>
      <c r="I293" s="150"/>
      <c r="J293" s="151"/>
    </row>
    <row r="294" spans="1:10" ht="16.5" customHeight="1" thickBot="1" x14ac:dyDescent="0.25">
      <c r="A294" s="16">
        <v>30</v>
      </c>
      <c r="B294" s="11"/>
      <c r="C294" s="12"/>
      <c r="D294" s="11"/>
      <c r="E294" s="12"/>
      <c r="F294" s="17" t="s">
        <v>5</v>
      </c>
      <c r="G294" s="11"/>
      <c r="H294" s="12"/>
      <c r="I294" s="11"/>
      <c r="J294" s="12"/>
    </row>
    <row r="295" spans="1:10" ht="16.149999999999999" customHeight="1" thickTop="1" thickBot="1" x14ac:dyDescent="0.3">
      <c r="A295" s="294" t="s">
        <v>2</v>
      </c>
      <c r="B295" s="294"/>
      <c r="C295" s="147">
        <f>TEAMS!$K$5</f>
        <v>0</v>
      </c>
      <c r="D295" s="20"/>
      <c r="E295" s="295" t="s">
        <v>53</v>
      </c>
      <c r="F295" s="296"/>
      <c r="G295" s="296"/>
      <c r="H295" s="296"/>
      <c r="I295" s="296"/>
      <c r="J295" s="297"/>
    </row>
    <row r="296" spans="1:10" ht="13.15" customHeight="1" thickTop="1" thickBot="1" x14ac:dyDescent="0.25">
      <c r="A296" s="25">
        <v>1</v>
      </c>
      <c r="E296" s="298"/>
      <c r="F296" s="299"/>
      <c r="G296" s="299"/>
      <c r="H296" s="299"/>
      <c r="I296" s="299"/>
      <c r="J296" s="300"/>
    </row>
    <row r="297" spans="1:10" ht="27.6" customHeight="1" thickTop="1" x14ac:dyDescent="0.25">
      <c r="A297" s="13"/>
      <c r="B297" s="288">
        <f>TEAMS!$J$6</f>
        <v>0</v>
      </c>
      <c r="C297" s="289"/>
      <c r="D297" s="288">
        <f>TEAMS!$L$6</f>
        <v>0</v>
      </c>
      <c r="E297" s="290"/>
      <c r="F297" s="154"/>
      <c r="G297" s="291">
        <f>TEAMS!$J$6</f>
        <v>0</v>
      </c>
      <c r="H297" s="290"/>
      <c r="I297" s="291">
        <f>TEAMS!$L$6</f>
        <v>0</v>
      </c>
      <c r="J297" s="290"/>
    </row>
    <row r="298" spans="1:10" ht="14.25" customHeight="1" x14ac:dyDescent="0.2">
      <c r="A298" s="14" t="s">
        <v>15</v>
      </c>
      <c r="B298" s="7" t="s">
        <v>13</v>
      </c>
      <c r="C298" s="8" t="s">
        <v>14</v>
      </c>
      <c r="D298" s="7" t="s">
        <v>13</v>
      </c>
      <c r="E298" s="8" t="s">
        <v>14</v>
      </c>
      <c r="F298" s="5" t="s">
        <v>15</v>
      </c>
      <c r="G298" s="7" t="s">
        <v>13</v>
      </c>
      <c r="H298" s="8" t="s">
        <v>14</v>
      </c>
      <c r="I298" s="7" t="s">
        <v>13</v>
      </c>
      <c r="J298" s="8" t="s">
        <v>14</v>
      </c>
    </row>
    <row r="299" spans="1:10" ht="16.5" customHeight="1" x14ac:dyDescent="0.2">
      <c r="A299" s="292" t="s">
        <v>54</v>
      </c>
      <c r="B299" s="293"/>
      <c r="C299" s="148"/>
      <c r="D299" s="149" t="s">
        <v>54</v>
      </c>
      <c r="E299" s="148"/>
      <c r="F299" s="6">
        <v>31</v>
      </c>
      <c r="G299" s="9"/>
      <c r="H299" s="10"/>
      <c r="I299" s="9"/>
      <c r="J299" s="10"/>
    </row>
    <row r="300" spans="1:10" ht="16.5" customHeight="1" x14ac:dyDescent="0.2">
      <c r="A300" s="15">
        <v>15</v>
      </c>
      <c r="B300" s="9"/>
      <c r="C300" s="10"/>
      <c r="D300" s="9"/>
      <c r="E300" s="10"/>
      <c r="F300" s="6">
        <v>32</v>
      </c>
      <c r="G300" s="9"/>
      <c r="H300" s="10"/>
      <c r="I300" s="9"/>
      <c r="J300" s="10"/>
    </row>
    <row r="301" spans="1:10" ht="16.5" customHeight="1" x14ac:dyDescent="0.2">
      <c r="A301" s="15">
        <v>16</v>
      </c>
      <c r="B301" s="9"/>
      <c r="C301" s="10"/>
      <c r="D301" s="9"/>
      <c r="E301" s="10"/>
      <c r="F301" s="6">
        <v>33</v>
      </c>
      <c r="G301" s="9"/>
      <c r="H301" s="10"/>
      <c r="I301" s="9"/>
      <c r="J301" s="10"/>
    </row>
    <row r="302" spans="1:10" ht="16.5" customHeight="1" x14ac:dyDescent="0.2">
      <c r="A302" s="15">
        <v>17</v>
      </c>
      <c r="B302" s="9"/>
      <c r="C302" s="10"/>
      <c r="D302" s="9"/>
      <c r="E302" s="10"/>
      <c r="F302" s="6">
        <v>34</v>
      </c>
      <c r="G302" s="9"/>
      <c r="H302" s="10"/>
      <c r="I302" s="9"/>
      <c r="J302" s="10"/>
    </row>
    <row r="303" spans="1:10" ht="16.5" customHeight="1" x14ac:dyDescent="0.2">
      <c r="A303" s="15">
        <v>18</v>
      </c>
      <c r="B303" s="9"/>
      <c r="C303" s="10"/>
      <c r="D303" s="9"/>
      <c r="E303" s="10"/>
      <c r="F303" s="6">
        <v>35</v>
      </c>
      <c r="G303" s="9"/>
      <c r="H303" s="10"/>
      <c r="I303" s="9"/>
      <c r="J303" s="10"/>
    </row>
    <row r="304" spans="1:10" ht="16.5" customHeight="1" x14ac:dyDescent="0.2">
      <c r="A304" s="15">
        <v>19</v>
      </c>
      <c r="B304" s="9"/>
      <c r="C304" s="10"/>
      <c r="D304" s="9"/>
      <c r="E304" s="10"/>
      <c r="F304" s="6">
        <v>36</v>
      </c>
      <c r="G304" s="9"/>
      <c r="H304" s="10"/>
      <c r="I304" s="9"/>
      <c r="J304" s="10"/>
    </row>
    <row r="305" spans="1:10" ht="16.5" customHeight="1" x14ac:dyDescent="0.2">
      <c r="A305" s="15">
        <v>20</v>
      </c>
      <c r="B305" s="9"/>
      <c r="C305" s="10"/>
      <c r="D305" s="9"/>
      <c r="E305" s="10"/>
      <c r="F305" s="6">
        <v>37</v>
      </c>
      <c r="G305" s="9"/>
      <c r="H305" s="10"/>
      <c r="I305" s="9"/>
      <c r="J305" s="10"/>
    </row>
    <row r="306" spans="1:10" ht="16.5" customHeight="1" x14ac:dyDescent="0.2">
      <c r="A306" s="15">
        <v>21</v>
      </c>
      <c r="B306" s="9"/>
      <c r="C306" s="10"/>
      <c r="D306" s="9"/>
      <c r="E306" s="10"/>
      <c r="F306" s="6">
        <v>38</v>
      </c>
      <c r="G306" s="9"/>
      <c r="H306" s="10"/>
      <c r="I306" s="9"/>
      <c r="J306" s="10"/>
    </row>
    <row r="307" spans="1:10" ht="16.5" customHeight="1" x14ac:dyDescent="0.2">
      <c r="A307" s="15">
        <v>22</v>
      </c>
      <c r="B307" s="9"/>
      <c r="C307" s="10"/>
      <c r="D307" s="9"/>
      <c r="E307" s="10"/>
      <c r="F307" s="6">
        <v>39</v>
      </c>
      <c r="G307" s="9"/>
      <c r="H307" s="10"/>
      <c r="I307" s="9"/>
      <c r="J307" s="10"/>
    </row>
    <row r="308" spans="1:10" ht="16.5" customHeight="1" x14ac:dyDescent="0.2">
      <c r="A308" s="15">
        <v>23</v>
      </c>
      <c r="B308" s="9"/>
      <c r="C308" s="10"/>
      <c r="D308" s="9"/>
      <c r="E308" s="10"/>
      <c r="F308" s="6">
        <v>40</v>
      </c>
      <c r="G308" s="9"/>
      <c r="H308" s="10"/>
      <c r="I308" s="9"/>
      <c r="J308" s="10"/>
    </row>
    <row r="309" spans="1:10" ht="16.5" customHeight="1" x14ac:dyDescent="0.2">
      <c r="A309" s="15">
        <v>24</v>
      </c>
      <c r="B309" s="9"/>
      <c r="C309" s="10"/>
      <c r="D309" s="9"/>
      <c r="E309" s="10"/>
      <c r="F309" s="6">
        <v>41</v>
      </c>
      <c r="G309" s="9"/>
      <c r="H309" s="10"/>
      <c r="I309" s="9"/>
      <c r="J309" s="10"/>
    </row>
    <row r="310" spans="1:10" ht="16.5" customHeight="1" x14ac:dyDescent="0.2">
      <c r="A310" s="15">
        <v>25</v>
      </c>
      <c r="B310" s="9"/>
      <c r="C310" s="10"/>
      <c r="D310" s="9"/>
      <c r="E310" s="10"/>
      <c r="F310" s="6">
        <v>42</v>
      </c>
      <c r="G310" s="9"/>
      <c r="H310" s="10"/>
      <c r="I310" s="9"/>
      <c r="J310" s="10"/>
    </row>
    <row r="311" spans="1:10" ht="16.5" customHeight="1" x14ac:dyDescent="0.2">
      <c r="A311" s="15">
        <v>26</v>
      </c>
      <c r="B311" s="150"/>
      <c r="C311" s="151"/>
      <c r="D311" s="150"/>
      <c r="E311" s="151"/>
      <c r="F311" s="6">
        <v>43</v>
      </c>
      <c r="G311" s="150"/>
      <c r="H311" s="151"/>
      <c r="I311" s="150"/>
      <c r="J311" s="151"/>
    </row>
    <row r="312" spans="1:10" ht="16.5" customHeight="1" x14ac:dyDescent="0.2">
      <c r="A312" s="15">
        <v>27</v>
      </c>
      <c r="B312" s="150"/>
      <c r="C312" s="151"/>
      <c r="D312" s="150"/>
      <c r="E312" s="151"/>
      <c r="F312" s="6">
        <v>44</v>
      </c>
      <c r="G312" s="150"/>
      <c r="H312" s="151"/>
      <c r="I312" s="150"/>
      <c r="J312" s="151"/>
    </row>
    <row r="313" spans="1:10" ht="16.5" customHeight="1" x14ac:dyDescent="0.2">
      <c r="A313" s="15">
        <v>28</v>
      </c>
      <c r="B313" s="150"/>
      <c r="C313" s="151"/>
      <c r="D313" s="150"/>
      <c r="E313" s="151"/>
      <c r="F313" s="6">
        <v>45</v>
      </c>
      <c r="G313" s="150"/>
      <c r="H313" s="151"/>
      <c r="I313" s="150"/>
      <c r="J313" s="151"/>
    </row>
    <row r="314" spans="1:10" ht="16.5" customHeight="1" x14ac:dyDescent="0.2">
      <c r="A314" s="15">
        <v>29</v>
      </c>
      <c r="B314" s="150"/>
      <c r="C314" s="151"/>
      <c r="D314" s="150"/>
      <c r="E314" s="151"/>
      <c r="F314" s="6">
        <v>46</v>
      </c>
      <c r="G314" s="150"/>
      <c r="H314" s="151"/>
      <c r="I314" s="150"/>
      <c r="J314" s="151"/>
    </row>
    <row r="315" spans="1:10" ht="16.5" customHeight="1" thickBot="1" x14ac:dyDescent="0.25">
      <c r="A315" s="16">
        <v>30</v>
      </c>
      <c r="B315" s="11"/>
      <c r="C315" s="12"/>
      <c r="D315" s="11"/>
      <c r="E315" s="12"/>
      <c r="F315" s="17" t="s">
        <v>5</v>
      </c>
      <c r="G315" s="11"/>
      <c r="H315" s="12"/>
      <c r="I315" s="11"/>
      <c r="J315" s="12"/>
    </row>
    <row r="316" spans="1:10" ht="16.149999999999999" customHeight="1" thickTop="1" thickBot="1" x14ac:dyDescent="0.3">
      <c r="A316" s="294" t="s">
        <v>2</v>
      </c>
      <c r="B316" s="294"/>
      <c r="C316" s="147">
        <f>TEAMS!$K$7</f>
        <v>0</v>
      </c>
      <c r="D316" s="20"/>
      <c r="E316" s="295" t="s">
        <v>53</v>
      </c>
      <c r="F316" s="296"/>
      <c r="G316" s="296"/>
      <c r="H316" s="296"/>
      <c r="I316" s="296"/>
      <c r="J316" s="297"/>
    </row>
    <row r="317" spans="1:10" ht="13.15" customHeight="1" thickTop="1" thickBot="1" x14ac:dyDescent="0.25">
      <c r="A317" s="25">
        <v>1</v>
      </c>
      <c r="E317" s="298"/>
      <c r="F317" s="299"/>
      <c r="G317" s="299"/>
      <c r="H317" s="299"/>
      <c r="I317" s="299"/>
      <c r="J317" s="300"/>
    </row>
    <row r="318" spans="1:10" ht="27.6" customHeight="1" thickTop="1" x14ac:dyDescent="0.25">
      <c r="A318" s="13"/>
      <c r="B318" s="288">
        <f>TEAMS!$J$8</f>
        <v>0</v>
      </c>
      <c r="C318" s="289"/>
      <c r="D318" s="288">
        <f>TEAMS!$L$8</f>
        <v>0</v>
      </c>
      <c r="E318" s="290"/>
      <c r="F318" s="154"/>
      <c r="G318" s="291">
        <f>TEAMS!$J$8</f>
        <v>0</v>
      </c>
      <c r="H318" s="290"/>
      <c r="I318" s="291">
        <f>TEAMS!$L$8</f>
        <v>0</v>
      </c>
      <c r="J318" s="290"/>
    </row>
    <row r="319" spans="1:10" ht="14.25" customHeight="1" x14ac:dyDescent="0.2">
      <c r="A319" s="14" t="s">
        <v>15</v>
      </c>
      <c r="B319" s="7" t="s">
        <v>13</v>
      </c>
      <c r="C319" s="8" t="s">
        <v>14</v>
      </c>
      <c r="D319" s="7" t="s">
        <v>13</v>
      </c>
      <c r="E319" s="8" t="s">
        <v>14</v>
      </c>
      <c r="F319" s="5" t="s">
        <v>15</v>
      </c>
      <c r="G319" s="7" t="s">
        <v>13</v>
      </c>
      <c r="H319" s="8" t="s">
        <v>14</v>
      </c>
      <c r="I319" s="7" t="s">
        <v>13</v>
      </c>
      <c r="J319" s="8" t="s">
        <v>14</v>
      </c>
    </row>
    <row r="320" spans="1:10" ht="16.5" customHeight="1" x14ac:dyDescent="0.2">
      <c r="A320" s="292" t="s">
        <v>54</v>
      </c>
      <c r="B320" s="293"/>
      <c r="C320" s="148"/>
      <c r="D320" s="149" t="s">
        <v>54</v>
      </c>
      <c r="E320" s="148"/>
      <c r="F320" s="6">
        <v>31</v>
      </c>
      <c r="G320" s="9"/>
      <c r="H320" s="10"/>
      <c r="I320" s="9"/>
      <c r="J320" s="10"/>
    </row>
    <row r="321" spans="1:10" ht="16.5" customHeight="1" x14ac:dyDescent="0.2">
      <c r="A321" s="15">
        <v>15</v>
      </c>
      <c r="B321" s="9"/>
      <c r="C321" s="10"/>
      <c r="D321" s="9"/>
      <c r="E321" s="10"/>
      <c r="F321" s="6">
        <v>32</v>
      </c>
      <c r="G321" s="9"/>
      <c r="H321" s="10"/>
      <c r="I321" s="9"/>
      <c r="J321" s="10"/>
    </row>
    <row r="322" spans="1:10" ht="16.5" customHeight="1" x14ac:dyDescent="0.2">
      <c r="A322" s="15">
        <v>16</v>
      </c>
      <c r="B322" s="9"/>
      <c r="C322" s="10"/>
      <c r="D322" s="9"/>
      <c r="E322" s="10"/>
      <c r="F322" s="6">
        <v>33</v>
      </c>
      <c r="G322" s="9"/>
      <c r="H322" s="10"/>
      <c r="I322" s="9"/>
      <c r="J322" s="10"/>
    </row>
    <row r="323" spans="1:10" ht="16.5" customHeight="1" x14ac:dyDescent="0.2">
      <c r="A323" s="15">
        <v>17</v>
      </c>
      <c r="B323" s="9"/>
      <c r="C323" s="10"/>
      <c r="D323" s="9"/>
      <c r="E323" s="10"/>
      <c r="F323" s="6">
        <v>34</v>
      </c>
      <c r="G323" s="9"/>
      <c r="H323" s="10"/>
      <c r="I323" s="9"/>
      <c r="J323" s="10"/>
    </row>
    <row r="324" spans="1:10" ht="16.5" customHeight="1" x14ac:dyDescent="0.2">
      <c r="A324" s="15">
        <v>18</v>
      </c>
      <c r="B324" s="9"/>
      <c r="C324" s="10"/>
      <c r="D324" s="9"/>
      <c r="E324" s="10"/>
      <c r="F324" s="6">
        <v>35</v>
      </c>
      <c r="G324" s="9"/>
      <c r="H324" s="10"/>
      <c r="I324" s="9"/>
      <c r="J324" s="10"/>
    </row>
    <row r="325" spans="1:10" ht="16.5" customHeight="1" x14ac:dyDescent="0.2">
      <c r="A325" s="15">
        <v>19</v>
      </c>
      <c r="B325" s="9"/>
      <c r="C325" s="10"/>
      <c r="D325" s="9"/>
      <c r="E325" s="10"/>
      <c r="F325" s="6">
        <v>36</v>
      </c>
      <c r="G325" s="9"/>
      <c r="H325" s="10"/>
      <c r="I325" s="9"/>
      <c r="J325" s="10"/>
    </row>
    <row r="326" spans="1:10" ht="16.5" customHeight="1" x14ac:dyDescent="0.2">
      <c r="A326" s="15">
        <v>20</v>
      </c>
      <c r="B326" s="9"/>
      <c r="C326" s="10"/>
      <c r="D326" s="9"/>
      <c r="E326" s="10"/>
      <c r="F326" s="6">
        <v>37</v>
      </c>
      <c r="G326" s="9"/>
      <c r="H326" s="10"/>
      <c r="I326" s="9"/>
      <c r="J326" s="10"/>
    </row>
    <row r="327" spans="1:10" ht="16.5" customHeight="1" x14ac:dyDescent="0.2">
      <c r="A327" s="15">
        <v>21</v>
      </c>
      <c r="B327" s="9"/>
      <c r="C327" s="10"/>
      <c r="D327" s="9"/>
      <c r="E327" s="10"/>
      <c r="F327" s="6">
        <v>38</v>
      </c>
      <c r="G327" s="9"/>
      <c r="H327" s="10"/>
      <c r="I327" s="9"/>
      <c r="J327" s="10"/>
    </row>
    <row r="328" spans="1:10" ht="16.5" customHeight="1" x14ac:dyDescent="0.2">
      <c r="A328" s="15">
        <v>22</v>
      </c>
      <c r="B328" s="9"/>
      <c r="C328" s="10"/>
      <c r="D328" s="9"/>
      <c r="E328" s="10"/>
      <c r="F328" s="6">
        <v>39</v>
      </c>
      <c r="G328" s="9"/>
      <c r="H328" s="10"/>
      <c r="I328" s="9"/>
      <c r="J328" s="10"/>
    </row>
    <row r="329" spans="1:10" ht="16.5" customHeight="1" x14ac:dyDescent="0.2">
      <c r="A329" s="15">
        <v>23</v>
      </c>
      <c r="B329" s="9"/>
      <c r="C329" s="10"/>
      <c r="D329" s="9"/>
      <c r="E329" s="10"/>
      <c r="F329" s="6">
        <v>40</v>
      </c>
      <c r="G329" s="9"/>
      <c r="H329" s="10"/>
      <c r="I329" s="9"/>
      <c r="J329" s="10"/>
    </row>
    <row r="330" spans="1:10" ht="16.5" customHeight="1" x14ac:dyDescent="0.2">
      <c r="A330" s="15">
        <v>24</v>
      </c>
      <c r="B330" s="9"/>
      <c r="C330" s="10"/>
      <c r="D330" s="9"/>
      <c r="E330" s="10"/>
      <c r="F330" s="6">
        <v>41</v>
      </c>
      <c r="G330" s="9"/>
      <c r="H330" s="10"/>
      <c r="I330" s="9"/>
      <c r="J330" s="10"/>
    </row>
    <row r="331" spans="1:10" ht="16.5" customHeight="1" x14ac:dyDescent="0.2">
      <c r="A331" s="15">
        <v>25</v>
      </c>
      <c r="B331" s="9"/>
      <c r="C331" s="10"/>
      <c r="D331" s="9"/>
      <c r="E331" s="10"/>
      <c r="F331" s="6">
        <v>42</v>
      </c>
      <c r="G331" s="9"/>
      <c r="H331" s="10"/>
      <c r="I331" s="9"/>
      <c r="J331" s="10"/>
    </row>
    <row r="332" spans="1:10" ht="16.5" customHeight="1" x14ac:dyDescent="0.2">
      <c r="A332" s="15">
        <v>26</v>
      </c>
      <c r="B332" s="150"/>
      <c r="C332" s="151"/>
      <c r="D332" s="150"/>
      <c r="E332" s="151"/>
      <c r="F332" s="6">
        <v>43</v>
      </c>
      <c r="G332" s="150"/>
      <c r="H332" s="151"/>
      <c r="I332" s="150"/>
      <c r="J332" s="151"/>
    </row>
    <row r="333" spans="1:10" ht="16.5" customHeight="1" x14ac:dyDescent="0.2">
      <c r="A333" s="15">
        <v>27</v>
      </c>
      <c r="B333" s="150"/>
      <c r="C333" s="151"/>
      <c r="D333" s="150"/>
      <c r="E333" s="151"/>
      <c r="F333" s="6">
        <v>44</v>
      </c>
      <c r="G333" s="150"/>
      <c r="H333" s="151"/>
      <c r="I333" s="150"/>
      <c r="J333" s="151"/>
    </row>
    <row r="334" spans="1:10" ht="16.5" customHeight="1" x14ac:dyDescent="0.2">
      <c r="A334" s="15">
        <v>28</v>
      </c>
      <c r="B334" s="150"/>
      <c r="C334" s="151"/>
      <c r="D334" s="150"/>
      <c r="E334" s="151"/>
      <c r="F334" s="6">
        <v>45</v>
      </c>
      <c r="G334" s="150"/>
      <c r="H334" s="151"/>
      <c r="I334" s="150"/>
      <c r="J334" s="151"/>
    </row>
    <row r="335" spans="1:10" ht="16.5" customHeight="1" x14ac:dyDescent="0.2">
      <c r="A335" s="15">
        <v>29</v>
      </c>
      <c r="B335" s="150"/>
      <c r="C335" s="151"/>
      <c r="D335" s="150"/>
      <c r="E335" s="151"/>
      <c r="F335" s="6">
        <v>46</v>
      </c>
      <c r="G335" s="150"/>
      <c r="H335" s="151"/>
      <c r="I335" s="150"/>
      <c r="J335" s="151"/>
    </row>
    <row r="336" spans="1:10" ht="16.5" customHeight="1" thickBot="1" x14ac:dyDescent="0.25">
      <c r="A336" s="16">
        <v>30</v>
      </c>
      <c r="B336" s="11"/>
      <c r="C336" s="12"/>
      <c r="D336" s="11"/>
      <c r="E336" s="12"/>
      <c r="F336" s="17" t="s">
        <v>5</v>
      </c>
      <c r="G336" s="11"/>
      <c r="H336" s="12"/>
      <c r="I336" s="11"/>
      <c r="J336" s="12"/>
    </row>
    <row r="337" spans="1:10" ht="16.149999999999999" customHeight="1" thickTop="1" thickBot="1" x14ac:dyDescent="0.3">
      <c r="A337" s="294" t="s">
        <v>2</v>
      </c>
      <c r="B337" s="294"/>
      <c r="C337" s="147">
        <f>TEAMS!$K$9</f>
        <v>0</v>
      </c>
      <c r="D337" s="20"/>
      <c r="E337" s="295" t="s">
        <v>53</v>
      </c>
      <c r="F337" s="296"/>
      <c r="G337" s="296"/>
      <c r="H337" s="296"/>
      <c r="I337" s="296"/>
      <c r="J337" s="297"/>
    </row>
    <row r="338" spans="1:10" ht="13.15" customHeight="1" thickTop="1" thickBot="1" x14ac:dyDescent="0.25">
      <c r="A338" s="25">
        <v>1</v>
      </c>
      <c r="E338" s="298"/>
      <c r="F338" s="299"/>
      <c r="G338" s="299"/>
      <c r="H338" s="299"/>
      <c r="I338" s="299"/>
      <c r="J338" s="300"/>
    </row>
    <row r="339" spans="1:10" ht="27.6" customHeight="1" thickTop="1" x14ac:dyDescent="0.25">
      <c r="A339" s="13"/>
      <c r="B339" s="288">
        <f>TEAMS!$J$10</f>
        <v>0</v>
      </c>
      <c r="C339" s="289"/>
      <c r="D339" s="288">
        <f>TEAMS!$L$10</f>
        <v>0</v>
      </c>
      <c r="E339" s="290"/>
      <c r="F339" s="154"/>
      <c r="G339" s="291">
        <f>TEAMS!$J$10</f>
        <v>0</v>
      </c>
      <c r="H339" s="290"/>
      <c r="I339" s="291">
        <f>TEAMS!$L$10</f>
        <v>0</v>
      </c>
      <c r="J339" s="290"/>
    </row>
    <row r="340" spans="1:10" ht="14.25" customHeight="1" x14ac:dyDescent="0.2">
      <c r="A340" s="14" t="s">
        <v>15</v>
      </c>
      <c r="B340" s="7" t="s">
        <v>13</v>
      </c>
      <c r="C340" s="8" t="s">
        <v>14</v>
      </c>
      <c r="D340" s="7" t="s">
        <v>13</v>
      </c>
      <c r="E340" s="8" t="s">
        <v>14</v>
      </c>
      <c r="F340" s="5" t="s">
        <v>15</v>
      </c>
      <c r="G340" s="7" t="s">
        <v>13</v>
      </c>
      <c r="H340" s="8" t="s">
        <v>14</v>
      </c>
      <c r="I340" s="7" t="s">
        <v>13</v>
      </c>
      <c r="J340" s="8" t="s">
        <v>14</v>
      </c>
    </row>
    <row r="341" spans="1:10" ht="16.5" customHeight="1" x14ac:dyDescent="0.2">
      <c r="A341" s="292" t="s">
        <v>54</v>
      </c>
      <c r="B341" s="293"/>
      <c r="C341" s="148"/>
      <c r="D341" s="149" t="s">
        <v>54</v>
      </c>
      <c r="E341" s="148"/>
      <c r="F341" s="6">
        <v>31</v>
      </c>
      <c r="G341" s="9"/>
      <c r="H341" s="10"/>
      <c r="I341" s="9"/>
      <c r="J341" s="10"/>
    </row>
    <row r="342" spans="1:10" ht="16.5" customHeight="1" x14ac:dyDescent="0.2">
      <c r="A342" s="15">
        <v>15</v>
      </c>
      <c r="B342" s="9"/>
      <c r="C342" s="10"/>
      <c r="D342" s="9"/>
      <c r="E342" s="10"/>
      <c r="F342" s="6">
        <v>32</v>
      </c>
      <c r="G342" s="9"/>
      <c r="H342" s="10"/>
      <c r="I342" s="9"/>
      <c r="J342" s="10"/>
    </row>
    <row r="343" spans="1:10" ht="16.5" customHeight="1" x14ac:dyDescent="0.2">
      <c r="A343" s="15">
        <v>16</v>
      </c>
      <c r="B343" s="9"/>
      <c r="C343" s="10"/>
      <c r="D343" s="9"/>
      <c r="E343" s="10"/>
      <c r="F343" s="6">
        <v>33</v>
      </c>
      <c r="G343" s="9"/>
      <c r="H343" s="10"/>
      <c r="I343" s="9"/>
      <c r="J343" s="10"/>
    </row>
    <row r="344" spans="1:10" ht="16.5" customHeight="1" x14ac:dyDescent="0.2">
      <c r="A344" s="15">
        <v>17</v>
      </c>
      <c r="B344" s="9"/>
      <c r="C344" s="10"/>
      <c r="D344" s="9"/>
      <c r="E344" s="10"/>
      <c r="F344" s="6">
        <v>34</v>
      </c>
      <c r="G344" s="9"/>
      <c r="H344" s="10"/>
      <c r="I344" s="9"/>
      <c r="J344" s="10"/>
    </row>
    <row r="345" spans="1:10" ht="16.5" customHeight="1" x14ac:dyDescent="0.2">
      <c r="A345" s="15">
        <v>18</v>
      </c>
      <c r="B345" s="9"/>
      <c r="C345" s="10"/>
      <c r="D345" s="9"/>
      <c r="E345" s="10"/>
      <c r="F345" s="6">
        <v>35</v>
      </c>
      <c r="G345" s="9"/>
      <c r="H345" s="10"/>
      <c r="I345" s="9"/>
      <c r="J345" s="10"/>
    </row>
    <row r="346" spans="1:10" ht="16.5" customHeight="1" x14ac:dyDescent="0.2">
      <c r="A346" s="15">
        <v>19</v>
      </c>
      <c r="B346" s="9"/>
      <c r="C346" s="10"/>
      <c r="D346" s="9"/>
      <c r="E346" s="10"/>
      <c r="F346" s="6">
        <v>36</v>
      </c>
      <c r="G346" s="9"/>
      <c r="H346" s="10"/>
      <c r="I346" s="9"/>
      <c r="J346" s="10"/>
    </row>
    <row r="347" spans="1:10" ht="16.5" customHeight="1" x14ac:dyDescent="0.2">
      <c r="A347" s="15">
        <v>20</v>
      </c>
      <c r="B347" s="9"/>
      <c r="C347" s="10"/>
      <c r="D347" s="9"/>
      <c r="E347" s="10"/>
      <c r="F347" s="6">
        <v>37</v>
      </c>
      <c r="G347" s="9"/>
      <c r="H347" s="10"/>
      <c r="I347" s="9"/>
      <c r="J347" s="10"/>
    </row>
    <row r="348" spans="1:10" ht="16.5" customHeight="1" x14ac:dyDescent="0.2">
      <c r="A348" s="15">
        <v>21</v>
      </c>
      <c r="B348" s="9"/>
      <c r="C348" s="10"/>
      <c r="D348" s="9"/>
      <c r="E348" s="10"/>
      <c r="F348" s="6">
        <v>38</v>
      </c>
      <c r="G348" s="9"/>
      <c r="H348" s="10"/>
      <c r="I348" s="9"/>
      <c r="J348" s="10"/>
    </row>
    <row r="349" spans="1:10" ht="16.5" customHeight="1" x14ac:dyDescent="0.2">
      <c r="A349" s="15">
        <v>22</v>
      </c>
      <c r="B349" s="9"/>
      <c r="C349" s="10"/>
      <c r="D349" s="9"/>
      <c r="E349" s="10"/>
      <c r="F349" s="6">
        <v>39</v>
      </c>
      <c r="G349" s="9"/>
      <c r="H349" s="10"/>
      <c r="I349" s="9"/>
      <c r="J349" s="10"/>
    </row>
    <row r="350" spans="1:10" ht="16.5" customHeight="1" x14ac:dyDescent="0.2">
      <c r="A350" s="15">
        <v>23</v>
      </c>
      <c r="B350" s="9"/>
      <c r="C350" s="10"/>
      <c r="D350" s="9"/>
      <c r="E350" s="10"/>
      <c r="F350" s="6">
        <v>40</v>
      </c>
      <c r="G350" s="9"/>
      <c r="H350" s="10"/>
      <c r="I350" s="9"/>
      <c r="J350" s="10"/>
    </row>
    <row r="351" spans="1:10" ht="16.5" customHeight="1" x14ac:dyDescent="0.2">
      <c r="A351" s="15">
        <v>24</v>
      </c>
      <c r="B351" s="9"/>
      <c r="C351" s="10"/>
      <c r="D351" s="9"/>
      <c r="E351" s="10"/>
      <c r="F351" s="6">
        <v>41</v>
      </c>
      <c r="G351" s="9"/>
      <c r="H351" s="10"/>
      <c r="I351" s="9"/>
      <c r="J351" s="10"/>
    </row>
    <row r="352" spans="1:10" ht="16.5" customHeight="1" x14ac:dyDescent="0.2">
      <c r="A352" s="15">
        <v>25</v>
      </c>
      <c r="B352" s="9"/>
      <c r="C352" s="10"/>
      <c r="D352" s="9"/>
      <c r="E352" s="10"/>
      <c r="F352" s="6">
        <v>42</v>
      </c>
      <c r="G352" s="9"/>
      <c r="H352" s="10"/>
      <c r="I352" s="9"/>
      <c r="J352" s="10"/>
    </row>
    <row r="353" spans="1:10" ht="16.5" customHeight="1" x14ac:dyDescent="0.2">
      <c r="A353" s="15">
        <v>26</v>
      </c>
      <c r="B353" s="150"/>
      <c r="C353" s="151"/>
      <c r="D353" s="150"/>
      <c r="E353" s="151"/>
      <c r="F353" s="6">
        <v>43</v>
      </c>
      <c r="G353" s="150"/>
      <c r="H353" s="151"/>
      <c r="I353" s="150"/>
      <c r="J353" s="151"/>
    </row>
    <row r="354" spans="1:10" ht="16.5" customHeight="1" x14ac:dyDescent="0.2">
      <c r="A354" s="15">
        <v>27</v>
      </c>
      <c r="B354" s="150"/>
      <c r="C354" s="151"/>
      <c r="D354" s="150"/>
      <c r="E354" s="151"/>
      <c r="F354" s="6">
        <v>44</v>
      </c>
      <c r="G354" s="150"/>
      <c r="H354" s="151"/>
      <c r="I354" s="150"/>
      <c r="J354" s="151"/>
    </row>
    <row r="355" spans="1:10" ht="16.5" customHeight="1" x14ac:dyDescent="0.2">
      <c r="A355" s="15">
        <v>28</v>
      </c>
      <c r="B355" s="150"/>
      <c r="C355" s="151"/>
      <c r="D355" s="150"/>
      <c r="E355" s="151"/>
      <c r="F355" s="6">
        <v>45</v>
      </c>
      <c r="G355" s="150"/>
      <c r="H355" s="151"/>
      <c r="I355" s="150"/>
      <c r="J355" s="151"/>
    </row>
    <row r="356" spans="1:10" ht="16.5" customHeight="1" x14ac:dyDescent="0.2">
      <c r="A356" s="15">
        <v>29</v>
      </c>
      <c r="B356" s="150"/>
      <c r="C356" s="151"/>
      <c r="D356" s="150"/>
      <c r="E356" s="151"/>
      <c r="F356" s="6">
        <v>46</v>
      </c>
      <c r="G356" s="150"/>
      <c r="H356" s="151"/>
      <c r="I356" s="150"/>
      <c r="J356" s="151"/>
    </row>
    <row r="357" spans="1:10" ht="16.5" customHeight="1" thickBot="1" x14ac:dyDescent="0.25">
      <c r="A357" s="16">
        <v>30</v>
      </c>
      <c r="B357" s="11"/>
      <c r="C357" s="12"/>
      <c r="D357" s="11"/>
      <c r="E357" s="12"/>
      <c r="F357" s="17" t="s">
        <v>5</v>
      </c>
      <c r="G357" s="11"/>
      <c r="H357" s="12"/>
      <c r="I357" s="11"/>
      <c r="J357" s="12"/>
    </row>
    <row r="358" spans="1:10" ht="16.149999999999999" customHeight="1" thickTop="1" thickBot="1" x14ac:dyDescent="0.3">
      <c r="A358" s="294" t="s">
        <v>2</v>
      </c>
      <c r="B358" s="294"/>
      <c r="C358" s="147">
        <f>TEAMS!$K$11</f>
        <v>0</v>
      </c>
      <c r="D358" s="20"/>
      <c r="E358" s="295" t="s">
        <v>53</v>
      </c>
      <c r="F358" s="296"/>
      <c r="G358" s="296"/>
      <c r="H358" s="296"/>
      <c r="I358" s="296"/>
      <c r="J358" s="297"/>
    </row>
    <row r="359" spans="1:10" ht="13.15" customHeight="1" thickTop="1" thickBot="1" x14ac:dyDescent="0.25">
      <c r="A359" s="25">
        <v>1</v>
      </c>
      <c r="E359" s="298"/>
      <c r="F359" s="299"/>
      <c r="G359" s="299"/>
      <c r="H359" s="299"/>
      <c r="I359" s="299"/>
      <c r="J359" s="300"/>
    </row>
    <row r="360" spans="1:10" ht="27.6" customHeight="1" thickTop="1" x14ac:dyDescent="0.25">
      <c r="A360" s="13"/>
      <c r="B360" s="288">
        <f>TEAMS!$J$12</f>
        <v>0</v>
      </c>
      <c r="C360" s="289"/>
      <c r="D360" s="288">
        <f>TEAMS!$L$12</f>
        <v>0</v>
      </c>
      <c r="E360" s="290"/>
      <c r="F360" s="154"/>
      <c r="G360" s="291">
        <f>TEAMS!$J$12</f>
        <v>0</v>
      </c>
      <c r="H360" s="290"/>
      <c r="I360" s="291">
        <f>TEAMS!$L$12</f>
        <v>0</v>
      </c>
      <c r="J360" s="290"/>
    </row>
    <row r="361" spans="1:10" ht="14.25" customHeight="1" x14ac:dyDescent="0.2">
      <c r="A361" s="14" t="s">
        <v>15</v>
      </c>
      <c r="B361" s="7" t="s">
        <v>13</v>
      </c>
      <c r="C361" s="8" t="s">
        <v>14</v>
      </c>
      <c r="D361" s="7" t="s">
        <v>13</v>
      </c>
      <c r="E361" s="8" t="s">
        <v>14</v>
      </c>
      <c r="F361" s="5" t="s">
        <v>15</v>
      </c>
      <c r="G361" s="7" t="s">
        <v>13</v>
      </c>
      <c r="H361" s="8" t="s">
        <v>14</v>
      </c>
      <c r="I361" s="7" t="s">
        <v>13</v>
      </c>
      <c r="J361" s="8" t="s">
        <v>14</v>
      </c>
    </row>
    <row r="362" spans="1:10" ht="16.5" customHeight="1" x14ac:dyDescent="0.2">
      <c r="A362" s="292" t="s">
        <v>54</v>
      </c>
      <c r="B362" s="293"/>
      <c r="C362" s="148"/>
      <c r="D362" s="149" t="s">
        <v>54</v>
      </c>
      <c r="E362" s="148"/>
      <c r="F362" s="6">
        <v>31</v>
      </c>
      <c r="G362" s="9"/>
      <c r="H362" s="10"/>
      <c r="I362" s="9"/>
      <c r="J362" s="10"/>
    </row>
    <row r="363" spans="1:10" ht="16.5" customHeight="1" x14ac:dyDescent="0.2">
      <c r="A363" s="15">
        <v>15</v>
      </c>
      <c r="B363" s="9"/>
      <c r="C363" s="10"/>
      <c r="D363" s="9"/>
      <c r="E363" s="10"/>
      <c r="F363" s="6">
        <v>32</v>
      </c>
      <c r="G363" s="9"/>
      <c r="H363" s="10"/>
      <c r="I363" s="9"/>
      <c r="J363" s="10"/>
    </row>
    <row r="364" spans="1:10" ht="16.5" customHeight="1" x14ac:dyDescent="0.2">
      <c r="A364" s="15">
        <v>16</v>
      </c>
      <c r="B364" s="9"/>
      <c r="C364" s="10"/>
      <c r="D364" s="9"/>
      <c r="E364" s="10"/>
      <c r="F364" s="6">
        <v>33</v>
      </c>
      <c r="G364" s="9"/>
      <c r="H364" s="10"/>
      <c r="I364" s="9"/>
      <c r="J364" s="10"/>
    </row>
    <row r="365" spans="1:10" ht="16.5" customHeight="1" x14ac:dyDescent="0.2">
      <c r="A365" s="15">
        <v>17</v>
      </c>
      <c r="B365" s="9"/>
      <c r="C365" s="10"/>
      <c r="D365" s="9"/>
      <c r="E365" s="10"/>
      <c r="F365" s="6">
        <v>34</v>
      </c>
      <c r="G365" s="9"/>
      <c r="H365" s="10"/>
      <c r="I365" s="9"/>
      <c r="J365" s="10"/>
    </row>
    <row r="366" spans="1:10" ht="16.5" customHeight="1" x14ac:dyDescent="0.2">
      <c r="A366" s="15">
        <v>18</v>
      </c>
      <c r="B366" s="9"/>
      <c r="C366" s="10"/>
      <c r="D366" s="9"/>
      <c r="E366" s="10"/>
      <c r="F366" s="6">
        <v>35</v>
      </c>
      <c r="G366" s="9"/>
      <c r="H366" s="10"/>
      <c r="I366" s="9"/>
      <c r="J366" s="10"/>
    </row>
    <row r="367" spans="1:10" ht="16.5" customHeight="1" x14ac:dyDescent="0.2">
      <c r="A367" s="15">
        <v>19</v>
      </c>
      <c r="B367" s="9"/>
      <c r="C367" s="10"/>
      <c r="D367" s="9"/>
      <c r="E367" s="10"/>
      <c r="F367" s="6">
        <v>36</v>
      </c>
      <c r="G367" s="9"/>
      <c r="H367" s="10"/>
      <c r="I367" s="9"/>
      <c r="J367" s="10"/>
    </row>
    <row r="368" spans="1:10" ht="16.5" customHeight="1" x14ac:dyDescent="0.2">
      <c r="A368" s="15">
        <v>20</v>
      </c>
      <c r="B368" s="9"/>
      <c r="C368" s="10"/>
      <c r="D368" s="9"/>
      <c r="E368" s="10"/>
      <c r="F368" s="6">
        <v>37</v>
      </c>
      <c r="G368" s="9"/>
      <c r="H368" s="10"/>
      <c r="I368" s="9"/>
      <c r="J368" s="10"/>
    </row>
    <row r="369" spans="1:10" ht="16.5" customHeight="1" x14ac:dyDescent="0.2">
      <c r="A369" s="15">
        <v>21</v>
      </c>
      <c r="B369" s="9"/>
      <c r="C369" s="10"/>
      <c r="D369" s="9"/>
      <c r="E369" s="10"/>
      <c r="F369" s="6">
        <v>38</v>
      </c>
      <c r="G369" s="9"/>
      <c r="H369" s="10"/>
      <c r="I369" s="9"/>
      <c r="J369" s="10"/>
    </row>
    <row r="370" spans="1:10" ht="16.5" customHeight="1" x14ac:dyDescent="0.2">
      <c r="A370" s="15">
        <v>22</v>
      </c>
      <c r="B370" s="9"/>
      <c r="C370" s="10"/>
      <c r="D370" s="9"/>
      <c r="E370" s="10"/>
      <c r="F370" s="6">
        <v>39</v>
      </c>
      <c r="G370" s="9"/>
      <c r="H370" s="10"/>
      <c r="I370" s="9"/>
      <c r="J370" s="10"/>
    </row>
    <row r="371" spans="1:10" ht="16.5" customHeight="1" x14ac:dyDescent="0.2">
      <c r="A371" s="15">
        <v>23</v>
      </c>
      <c r="B371" s="9"/>
      <c r="C371" s="10"/>
      <c r="D371" s="9"/>
      <c r="E371" s="10"/>
      <c r="F371" s="6">
        <v>40</v>
      </c>
      <c r="G371" s="9"/>
      <c r="H371" s="10"/>
      <c r="I371" s="9"/>
      <c r="J371" s="10"/>
    </row>
    <row r="372" spans="1:10" ht="16.5" customHeight="1" x14ac:dyDescent="0.2">
      <c r="A372" s="15">
        <v>24</v>
      </c>
      <c r="B372" s="9"/>
      <c r="C372" s="10"/>
      <c r="D372" s="9"/>
      <c r="E372" s="10"/>
      <c r="F372" s="6">
        <v>41</v>
      </c>
      <c r="G372" s="9"/>
      <c r="H372" s="10"/>
      <c r="I372" s="9"/>
      <c r="J372" s="10"/>
    </row>
    <row r="373" spans="1:10" ht="16.5" customHeight="1" x14ac:dyDescent="0.2">
      <c r="A373" s="15">
        <v>25</v>
      </c>
      <c r="B373" s="9"/>
      <c r="C373" s="10"/>
      <c r="D373" s="9"/>
      <c r="E373" s="10"/>
      <c r="F373" s="6">
        <v>42</v>
      </c>
      <c r="G373" s="9"/>
      <c r="H373" s="10"/>
      <c r="I373" s="9"/>
      <c r="J373" s="10"/>
    </row>
    <row r="374" spans="1:10" ht="16.5" customHeight="1" x14ac:dyDescent="0.2">
      <c r="A374" s="15">
        <v>26</v>
      </c>
      <c r="B374" s="150"/>
      <c r="C374" s="151"/>
      <c r="D374" s="150"/>
      <c r="E374" s="151"/>
      <c r="F374" s="6">
        <v>43</v>
      </c>
      <c r="G374" s="150"/>
      <c r="H374" s="151"/>
      <c r="I374" s="150"/>
      <c r="J374" s="151"/>
    </row>
    <row r="375" spans="1:10" ht="16.5" customHeight="1" x14ac:dyDescent="0.2">
      <c r="A375" s="15">
        <v>27</v>
      </c>
      <c r="B375" s="150"/>
      <c r="C375" s="151"/>
      <c r="D375" s="150"/>
      <c r="E375" s="151"/>
      <c r="F375" s="6">
        <v>44</v>
      </c>
      <c r="G375" s="150"/>
      <c r="H375" s="151"/>
      <c r="I375" s="150"/>
      <c r="J375" s="151"/>
    </row>
    <row r="376" spans="1:10" ht="16.5" customHeight="1" x14ac:dyDescent="0.2">
      <c r="A376" s="15">
        <v>28</v>
      </c>
      <c r="B376" s="150"/>
      <c r="C376" s="151"/>
      <c r="D376" s="150"/>
      <c r="E376" s="151"/>
      <c r="F376" s="6">
        <v>45</v>
      </c>
      <c r="G376" s="150"/>
      <c r="H376" s="151"/>
      <c r="I376" s="150"/>
      <c r="J376" s="151"/>
    </row>
    <row r="377" spans="1:10" ht="16.5" customHeight="1" x14ac:dyDescent="0.2">
      <c r="A377" s="15">
        <v>29</v>
      </c>
      <c r="B377" s="150"/>
      <c r="C377" s="151"/>
      <c r="D377" s="150"/>
      <c r="E377" s="151"/>
      <c r="F377" s="6">
        <v>46</v>
      </c>
      <c r="G377" s="150"/>
      <c r="H377" s="151"/>
      <c r="I377" s="150"/>
      <c r="J377" s="151"/>
    </row>
    <row r="378" spans="1:10" ht="16.5" customHeight="1" thickBot="1" x14ac:dyDescent="0.25">
      <c r="A378" s="16">
        <v>30</v>
      </c>
      <c r="B378" s="11"/>
      <c r="C378" s="12"/>
      <c r="D378" s="11"/>
      <c r="E378" s="12"/>
      <c r="F378" s="17" t="s">
        <v>5</v>
      </c>
      <c r="G378" s="11"/>
      <c r="H378" s="12"/>
      <c r="I378" s="11"/>
      <c r="J378" s="12"/>
    </row>
    <row r="379" spans="1:10" ht="16.149999999999999" customHeight="1" thickTop="1" thickBot="1" x14ac:dyDescent="0.3">
      <c r="A379" s="294" t="s">
        <v>2</v>
      </c>
      <c r="B379" s="294"/>
      <c r="C379" s="147">
        <f>TEAMS!$K$13</f>
        <v>0</v>
      </c>
      <c r="D379" s="20"/>
      <c r="E379" s="295" t="s">
        <v>53</v>
      </c>
      <c r="F379" s="296"/>
      <c r="G379" s="296"/>
      <c r="H379" s="296"/>
      <c r="I379" s="296"/>
      <c r="J379" s="297"/>
    </row>
    <row r="380" spans="1:10" ht="13.15" customHeight="1" thickTop="1" thickBot="1" x14ac:dyDescent="0.25">
      <c r="A380" s="25">
        <v>1</v>
      </c>
      <c r="E380" s="298"/>
      <c r="F380" s="299"/>
      <c r="G380" s="299"/>
      <c r="H380" s="299"/>
      <c r="I380" s="299"/>
      <c r="J380" s="300"/>
    </row>
    <row r="381" spans="1:10" ht="27.6" customHeight="1" thickTop="1" x14ac:dyDescent="0.25">
      <c r="A381" s="13"/>
      <c r="B381" s="288">
        <f>TEAMS!$J$14</f>
        <v>0</v>
      </c>
      <c r="C381" s="289"/>
      <c r="D381" s="288">
        <f>TEAMS!$L$14</f>
        <v>0</v>
      </c>
      <c r="E381" s="290"/>
      <c r="F381" s="154"/>
      <c r="G381" s="291">
        <f>TEAMS!$J$14</f>
        <v>0</v>
      </c>
      <c r="H381" s="290"/>
      <c r="I381" s="291">
        <f>TEAMS!$L$14</f>
        <v>0</v>
      </c>
      <c r="J381" s="290"/>
    </row>
    <row r="382" spans="1:10" ht="14.25" customHeight="1" x14ac:dyDescent="0.2">
      <c r="A382" s="14" t="s">
        <v>15</v>
      </c>
      <c r="B382" s="7" t="s">
        <v>13</v>
      </c>
      <c r="C382" s="8" t="s">
        <v>14</v>
      </c>
      <c r="D382" s="7" t="s">
        <v>13</v>
      </c>
      <c r="E382" s="8" t="s">
        <v>14</v>
      </c>
      <c r="F382" s="5" t="s">
        <v>15</v>
      </c>
      <c r="G382" s="7" t="s">
        <v>13</v>
      </c>
      <c r="H382" s="8" t="s">
        <v>14</v>
      </c>
      <c r="I382" s="7" t="s">
        <v>13</v>
      </c>
      <c r="J382" s="8" t="s">
        <v>14</v>
      </c>
    </row>
    <row r="383" spans="1:10" ht="16.5" customHeight="1" x14ac:dyDescent="0.2">
      <c r="A383" s="292" t="s">
        <v>54</v>
      </c>
      <c r="B383" s="293"/>
      <c r="C383" s="148"/>
      <c r="D383" s="149" t="s">
        <v>54</v>
      </c>
      <c r="E383" s="148"/>
      <c r="F383" s="6">
        <v>31</v>
      </c>
      <c r="G383" s="9"/>
      <c r="H383" s="10"/>
      <c r="I383" s="9"/>
      <c r="J383" s="10"/>
    </row>
    <row r="384" spans="1:10" ht="16.5" customHeight="1" x14ac:dyDescent="0.2">
      <c r="A384" s="15">
        <v>15</v>
      </c>
      <c r="B384" s="9"/>
      <c r="C384" s="10"/>
      <c r="D384" s="9"/>
      <c r="E384" s="10"/>
      <c r="F384" s="6">
        <v>32</v>
      </c>
      <c r="G384" s="9"/>
      <c r="H384" s="10"/>
      <c r="I384" s="9"/>
      <c r="J384" s="10"/>
    </row>
    <row r="385" spans="1:10" ht="16.5" customHeight="1" x14ac:dyDescent="0.2">
      <c r="A385" s="15">
        <v>16</v>
      </c>
      <c r="B385" s="9"/>
      <c r="C385" s="10"/>
      <c r="D385" s="9"/>
      <c r="E385" s="10"/>
      <c r="F385" s="6">
        <v>33</v>
      </c>
      <c r="G385" s="9"/>
      <c r="H385" s="10"/>
      <c r="I385" s="9"/>
      <c r="J385" s="10"/>
    </row>
    <row r="386" spans="1:10" ht="16.5" customHeight="1" x14ac:dyDescent="0.2">
      <c r="A386" s="15">
        <v>17</v>
      </c>
      <c r="B386" s="9"/>
      <c r="C386" s="10"/>
      <c r="D386" s="9"/>
      <c r="E386" s="10"/>
      <c r="F386" s="6">
        <v>34</v>
      </c>
      <c r="G386" s="9"/>
      <c r="H386" s="10"/>
      <c r="I386" s="9"/>
      <c r="J386" s="10"/>
    </row>
    <row r="387" spans="1:10" ht="16.5" customHeight="1" x14ac:dyDescent="0.2">
      <c r="A387" s="15">
        <v>18</v>
      </c>
      <c r="B387" s="9"/>
      <c r="C387" s="10"/>
      <c r="D387" s="9"/>
      <c r="E387" s="10"/>
      <c r="F387" s="6">
        <v>35</v>
      </c>
      <c r="G387" s="9"/>
      <c r="H387" s="10"/>
      <c r="I387" s="9"/>
      <c r="J387" s="10"/>
    </row>
    <row r="388" spans="1:10" ht="16.5" customHeight="1" x14ac:dyDescent="0.2">
      <c r="A388" s="15">
        <v>19</v>
      </c>
      <c r="B388" s="9"/>
      <c r="C388" s="10"/>
      <c r="D388" s="9"/>
      <c r="E388" s="10"/>
      <c r="F388" s="6">
        <v>36</v>
      </c>
      <c r="G388" s="9"/>
      <c r="H388" s="10"/>
      <c r="I388" s="9"/>
      <c r="J388" s="10"/>
    </row>
    <row r="389" spans="1:10" ht="16.5" customHeight="1" x14ac:dyDescent="0.2">
      <c r="A389" s="15">
        <v>20</v>
      </c>
      <c r="B389" s="9"/>
      <c r="C389" s="10"/>
      <c r="D389" s="9"/>
      <c r="E389" s="10"/>
      <c r="F389" s="6">
        <v>37</v>
      </c>
      <c r="G389" s="9"/>
      <c r="H389" s="10"/>
      <c r="I389" s="9"/>
      <c r="J389" s="10"/>
    </row>
    <row r="390" spans="1:10" ht="16.5" customHeight="1" x14ac:dyDescent="0.2">
      <c r="A390" s="15">
        <v>21</v>
      </c>
      <c r="B390" s="9"/>
      <c r="C390" s="10"/>
      <c r="D390" s="9"/>
      <c r="E390" s="10"/>
      <c r="F390" s="6">
        <v>38</v>
      </c>
      <c r="G390" s="9"/>
      <c r="H390" s="10"/>
      <c r="I390" s="9"/>
      <c r="J390" s="10"/>
    </row>
    <row r="391" spans="1:10" ht="16.5" customHeight="1" x14ac:dyDescent="0.2">
      <c r="A391" s="15">
        <v>22</v>
      </c>
      <c r="B391" s="9"/>
      <c r="C391" s="10"/>
      <c r="D391" s="9"/>
      <c r="E391" s="10"/>
      <c r="F391" s="6">
        <v>39</v>
      </c>
      <c r="G391" s="9"/>
      <c r="H391" s="10"/>
      <c r="I391" s="9"/>
      <c r="J391" s="10"/>
    </row>
    <row r="392" spans="1:10" ht="16.5" customHeight="1" x14ac:dyDescent="0.2">
      <c r="A392" s="15">
        <v>23</v>
      </c>
      <c r="B392" s="9"/>
      <c r="C392" s="10"/>
      <c r="D392" s="9"/>
      <c r="E392" s="10"/>
      <c r="F392" s="6">
        <v>40</v>
      </c>
      <c r="G392" s="9"/>
      <c r="H392" s="10"/>
      <c r="I392" s="9"/>
      <c r="J392" s="10"/>
    </row>
    <row r="393" spans="1:10" ht="16.5" customHeight="1" x14ac:dyDescent="0.2">
      <c r="A393" s="15">
        <v>24</v>
      </c>
      <c r="B393" s="9"/>
      <c r="C393" s="10"/>
      <c r="D393" s="9"/>
      <c r="E393" s="10"/>
      <c r="F393" s="6">
        <v>41</v>
      </c>
      <c r="G393" s="9"/>
      <c r="H393" s="10"/>
      <c r="I393" s="9"/>
      <c r="J393" s="10"/>
    </row>
    <row r="394" spans="1:10" ht="16.5" customHeight="1" x14ac:dyDescent="0.2">
      <c r="A394" s="15">
        <v>25</v>
      </c>
      <c r="B394" s="9"/>
      <c r="C394" s="10"/>
      <c r="D394" s="9"/>
      <c r="E394" s="10"/>
      <c r="F394" s="6">
        <v>42</v>
      </c>
      <c r="G394" s="9"/>
      <c r="H394" s="10"/>
      <c r="I394" s="9"/>
      <c r="J394" s="10"/>
    </row>
    <row r="395" spans="1:10" ht="16.5" customHeight="1" x14ac:dyDescent="0.2">
      <c r="A395" s="15">
        <v>26</v>
      </c>
      <c r="B395" s="150"/>
      <c r="C395" s="151"/>
      <c r="D395" s="150"/>
      <c r="E395" s="151"/>
      <c r="F395" s="6">
        <v>43</v>
      </c>
      <c r="G395" s="150"/>
      <c r="H395" s="151"/>
      <c r="I395" s="150"/>
      <c r="J395" s="151"/>
    </row>
    <row r="396" spans="1:10" ht="16.5" customHeight="1" x14ac:dyDescent="0.2">
      <c r="A396" s="15">
        <v>27</v>
      </c>
      <c r="B396" s="150"/>
      <c r="C396" s="151"/>
      <c r="D396" s="150"/>
      <c r="E396" s="151"/>
      <c r="F396" s="6">
        <v>44</v>
      </c>
      <c r="G396" s="150"/>
      <c r="H396" s="151"/>
      <c r="I396" s="150"/>
      <c r="J396" s="151"/>
    </row>
    <row r="397" spans="1:10" ht="16.5" customHeight="1" x14ac:dyDescent="0.2">
      <c r="A397" s="15">
        <v>28</v>
      </c>
      <c r="B397" s="150"/>
      <c r="C397" s="151"/>
      <c r="D397" s="150"/>
      <c r="E397" s="151"/>
      <c r="F397" s="6">
        <v>45</v>
      </c>
      <c r="G397" s="150"/>
      <c r="H397" s="151"/>
      <c r="I397" s="150"/>
      <c r="J397" s="151"/>
    </row>
    <row r="398" spans="1:10" ht="16.5" customHeight="1" x14ac:dyDescent="0.2">
      <c r="A398" s="15">
        <v>29</v>
      </c>
      <c r="B398" s="150"/>
      <c r="C398" s="151"/>
      <c r="D398" s="150"/>
      <c r="E398" s="151"/>
      <c r="F398" s="6">
        <v>46</v>
      </c>
      <c r="G398" s="150"/>
      <c r="H398" s="151"/>
      <c r="I398" s="150"/>
      <c r="J398" s="151"/>
    </row>
    <row r="399" spans="1:10" ht="16.5" customHeight="1" thickBot="1" x14ac:dyDescent="0.25">
      <c r="A399" s="16">
        <v>30</v>
      </c>
      <c r="B399" s="11"/>
      <c r="C399" s="12"/>
      <c r="D399" s="11"/>
      <c r="E399" s="12"/>
      <c r="F399" s="17" t="s">
        <v>5</v>
      </c>
      <c r="G399" s="11"/>
      <c r="H399" s="12"/>
      <c r="I399" s="11"/>
      <c r="J399" s="12"/>
    </row>
    <row r="400" spans="1:10" ht="16.149999999999999" customHeight="1" thickTop="1" thickBot="1" x14ac:dyDescent="0.3">
      <c r="A400" s="294" t="s">
        <v>2</v>
      </c>
      <c r="B400" s="294"/>
      <c r="C400" s="147">
        <f>TEAMS!$K$15</f>
        <v>0</v>
      </c>
      <c r="D400" s="20"/>
      <c r="E400" s="295" t="s">
        <v>53</v>
      </c>
      <c r="F400" s="296"/>
      <c r="G400" s="296"/>
      <c r="H400" s="296"/>
      <c r="I400" s="296"/>
      <c r="J400" s="297"/>
    </row>
    <row r="401" spans="1:10" ht="13.15" customHeight="1" thickTop="1" thickBot="1" x14ac:dyDescent="0.25">
      <c r="A401" s="25">
        <v>1</v>
      </c>
      <c r="E401" s="298"/>
      <c r="F401" s="299"/>
      <c r="G401" s="299"/>
      <c r="H401" s="299"/>
      <c r="I401" s="299"/>
      <c r="J401" s="300"/>
    </row>
    <row r="402" spans="1:10" ht="27.6" customHeight="1" thickTop="1" x14ac:dyDescent="0.25">
      <c r="A402" s="13"/>
      <c r="B402" s="288">
        <f>TEAMS!$J$16</f>
        <v>0</v>
      </c>
      <c r="C402" s="289"/>
      <c r="D402" s="288">
        <f>TEAMS!$L$16</f>
        <v>0</v>
      </c>
      <c r="E402" s="290"/>
      <c r="F402" s="154"/>
      <c r="G402" s="291">
        <f>TEAMS!$J$16</f>
        <v>0</v>
      </c>
      <c r="H402" s="290"/>
      <c r="I402" s="291">
        <f>TEAMS!$L$16</f>
        <v>0</v>
      </c>
      <c r="J402" s="290"/>
    </row>
    <row r="403" spans="1:10" ht="14.25" customHeight="1" x14ac:dyDescent="0.2">
      <c r="A403" s="14" t="s">
        <v>15</v>
      </c>
      <c r="B403" s="7" t="s">
        <v>13</v>
      </c>
      <c r="C403" s="8" t="s">
        <v>14</v>
      </c>
      <c r="D403" s="7" t="s">
        <v>13</v>
      </c>
      <c r="E403" s="8" t="s">
        <v>14</v>
      </c>
      <c r="F403" s="5" t="s">
        <v>15</v>
      </c>
      <c r="G403" s="7" t="s">
        <v>13</v>
      </c>
      <c r="H403" s="8" t="s">
        <v>14</v>
      </c>
      <c r="I403" s="7" t="s">
        <v>13</v>
      </c>
      <c r="J403" s="8" t="s">
        <v>14</v>
      </c>
    </row>
    <row r="404" spans="1:10" ht="16.5" customHeight="1" x14ac:dyDescent="0.2">
      <c r="A404" s="292" t="s">
        <v>54</v>
      </c>
      <c r="B404" s="293"/>
      <c r="C404" s="148"/>
      <c r="D404" s="149" t="s">
        <v>54</v>
      </c>
      <c r="E404" s="148"/>
      <c r="F404" s="6">
        <v>31</v>
      </c>
      <c r="G404" s="9"/>
      <c r="H404" s="10"/>
      <c r="I404" s="9"/>
      <c r="J404" s="10"/>
    </row>
    <row r="405" spans="1:10" ht="16.5" customHeight="1" x14ac:dyDescent="0.2">
      <c r="A405" s="15">
        <v>15</v>
      </c>
      <c r="B405" s="9"/>
      <c r="C405" s="10"/>
      <c r="D405" s="9"/>
      <c r="E405" s="10"/>
      <c r="F405" s="6">
        <v>32</v>
      </c>
      <c r="G405" s="9"/>
      <c r="H405" s="10"/>
      <c r="I405" s="9"/>
      <c r="J405" s="10"/>
    </row>
    <row r="406" spans="1:10" ht="16.5" customHeight="1" x14ac:dyDescent="0.2">
      <c r="A406" s="15">
        <v>16</v>
      </c>
      <c r="B406" s="9"/>
      <c r="C406" s="10"/>
      <c r="D406" s="9"/>
      <c r="E406" s="10"/>
      <c r="F406" s="6">
        <v>33</v>
      </c>
      <c r="G406" s="9"/>
      <c r="H406" s="10"/>
      <c r="I406" s="9"/>
      <c r="J406" s="10"/>
    </row>
    <row r="407" spans="1:10" ht="16.5" customHeight="1" x14ac:dyDescent="0.2">
      <c r="A407" s="15">
        <v>17</v>
      </c>
      <c r="B407" s="9"/>
      <c r="C407" s="10"/>
      <c r="D407" s="9"/>
      <c r="E407" s="10"/>
      <c r="F407" s="6">
        <v>34</v>
      </c>
      <c r="G407" s="9"/>
      <c r="H407" s="10"/>
      <c r="I407" s="9"/>
      <c r="J407" s="10"/>
    </row>
    <row r="408" spans="1:10" ht="16.5" customHeight="1" x14ac:dyDescent="0.2">
      <c r="A408" s="15">
        <v>18</v>
      </c>
      <c r="B408" s="9"/>
      <c r="C408" s="10"/>
      <c r="D408" s="9"/>
      <c r="E408" s="10"/>
      <c r="F408" s="6">
        <v>35</v>
      </c>
      <c r="G408" s="9"/>
      <c r="H408" s="10"/>
      <c r="I408" s="9"/>
      <c r="J408" s="10"/>
    </row>
    <row r="409" spans="1:10" ht="16.5" customHeight="1" x14ac:dyDescent="0.2">
      <c r="A409" s="15">
        <v>19</v>
      </c>
      <c r="B409" s="9"/>
      <c r="C409" s="10"/>
      <c r="D409" s="9"/>
      <c r="E409" s="10"/>
      <c r="F409" s="6">
        <v>36</v>
      </c>
      <c r="G409" s="9"/>
      <c r="H409" s="10"/>
      <c r="I409" s="9"/>
      <c r="J409" s="10"/>
    </row>
    <row r="410" spans="1:10" ht="16.5" customHeight="1" x14ac:dyDescent="0.2">
      <c r="A410" s="15">
        <v>20</v>
      </c>
      <c r="B410" s="9"/>
      <c r="C410" s="10"/>
      <c r="D410" s="9"/>
      <c r="E410" s="10"/>
      <c r="F410" s="6">
        <v>37</v>
      </c>
      <c r="G410" s="9"/>
      <c r="H410" s="10"/>
      <c r="I410" s="9"/>
      <c r="J410" s="10"/>
    </row>
    <row r="411" spans="1:10" ht="16.5" customHeight="1" x14ac:dyDescent="0.2">
      <c r="A411" s="15">
        <v>21</v>
      </c>
      <c r="B411" s="9"/>
      <c r="C411" s="10"/>
      <c r="D411" s="9"/>
      <c r="E411" s="10"/>
      <c r="F411" s="6">
        <v>38</v>
      </c>
      <c r="G411" s="9"/>
      <c r="H411" s="10"/>
      <c r="I411" s="9"/>
      <c r="J411" s="10"/>
    </row>
    <row r="412" spans="1:10" ht="16.5" customHeight="1" x14ac:dyDescent="0.2">
      <c r="A412" s="15">
        <v>22</v>
      </c>
      <c r="B412" s="9"/>
      <c r="C412" s="10"/>
      <c r="D412" s="9"/>
      <c r="E412" s="10"/>
      <c r="F412" s="6">
        <v>39</v>
      </c>
      <c r="G412" s="9"/>
      <c r="H412" s="10"/>
      <c r="I412" s="9"/>
      <c r="J412" s="10"/>
    </row>
    <row r="413" spans="1:10" ht="16.5" customHeight="1" x14ac:dyDescent="0.2">
      <c r="A413" s="15">
        <v>23</v>
      </c>
      <c r="B413" s="9"/>
      <c r="C413" s="10"/>
      <c r="D413" s="9"/>
      <c r="E413" s="10"/>
      <c r="F413" s="6">
        <v>40</v>
      </c>
      <c r="G413" s="9"/>
      <c r="H413" s="10"/>
      <c r="I413" s="9"/>
      <c r="J413" s="10"/>
    </row>
    <row r="414" spans="1:10" ht="16.5" customHeight="1" x14ac:dyDescent="0.2">
      <c r="A414" s="15">
        <v>24</v>
      </c>
      <c r="B414" s="9"/>
      <c r="C414" s="10"/>
      <c r="D414" s="9"/>
      <c r="E414" s="10"/>
      <c r="F414" s="6">
        <v>41</v>
      </c>
      <c r="G414" s="9"/>
      <c r="H414" s="10"/>
      <c r="I414" s="9"/>
      <c r="J414" s="10"/>
    </row>
    <row r="415" spans="1:10" ht="16.5" customHeight="1" x14ac:dyDescent="0.2">
      <c r="A415" s="15">
        <v>25</v>
      </c>
      <c r="B415" s="9"/>
      <c r="C415" s="10"/>
      <c r="D415" s="9"/>
      <c r="E415" s="10"/>
      <c r="F415" s="6">
        <v>42</v>
      </c>
      <c r="G415" s="9"/>
      <c r="H415" s="10"/>
      <c r="I415" s="9"/>
      <c r="J415" s="10"/>
    </row>
    <row r="416" spans="1:10" ht="16.5" customHeight="1" x14ac:dyDescent="0.2">
      <c r="A416" s="15">
        <v>26</v>
      </c>
      <c r="B416" s="150"/>
      <c r="C416" s="151"/>
      <c r="D416" s="150"/>
      <c r="E416" s="151"/>
      <c r="F416" s="6">
        <v>43</v>
      </c>
      <c r="G416" s="150"/>
      <c r="H416" s="151"/>
      <c r="I416" s="150"/>
      <c r="J416" s="151"/>
    </row>
    <row r="417" spans="1:10" ht="16.5" customHeight="1" x14ac:dyDescent="0.2">
      <c r="A417" s="15">
        <v>27</v>
      </c>
      <c r="B417" s="150"/>
      <c r="C417" s="151"/>
      <c r="D417" s="150"/>
      <c r="E417" s="151"/>
      <c r="F417" s="6">
        <v>44</v>
      </c>
      <c r="G417" s="150"/>
      <c r="H417" s="151"/>
      <c r="I417" s="150"/>
      <c r="J417" s="151"/>
    </row>
    <row r="418" spans="1:10" ht="16.5" customHeight="1" x14ac:dyDescent="0.2">
      <c r="A418" s="15">
        <v>28</v>
      </c>
      <c r="B418" s="150"/>
      <c r="C418" s="151"/>
      <c r="D418" s="150"/>
      <c r="E418" s="151"/>
      <c r="F418" s="6">
        <v>45</v>
      </c>
      <c r="G418" s="150"/>
      <c r="H418" s="151"/>
      <c r="I418" s="150"/>
      <c r="J418" s="151"/>
    </row>
    <row r="419" spans="1:10" ht="16.5" customHeight="1" x14ac:dyDescent="0.2">
      <c r="A419" s="15">
        <v>29</v>
      </c>
      <c r="B419" s="150"/>
      <c r="C419" s="151"/>
      <c r="D419" s="150"/>
      <c r="E419" s="151"/>
      <c r="F419" s="6">
        <v>46</v>
      </c>
      <c r="G419" s="150"/>
      <c r="H419" s="151"/>
      <c r="I419" s="150"/>
      <c r="J419" s="151"/>
    </row>
    <row r="420" spans="1:10" ht="16.5" customHeight="1" thickBot="1" x14ac:dyDescent="0.25">
      <c r="A420" s="16">
        <v>30</v>
      </c>
      <c r="B420" s="11"/>
      <c r="C420" s="12"/>
      <c r="D420" s="11"/>
      <c r="E420" s="12"/>
      <c r="F420" s="17" t="s">
        <v>5</v>
      </c>
      <c r="G420" s="11"/>
      <c r="H420" s="12"/>
      <c r="I420" s="11"/>
      <c r="J420" s="12"/>
    </row>
    <row r="421" spans="1:10" ht="16.149999999999999" customHeight="1" thickTop="1" thickBot="1" x14ac:dyDescent="0.3">
      <c r="A421" s="294" t="s">
        <v>2</v>
      </c>
      <c r="B421" s="294"/>
      <c r="C421" s="147">
        <f>TEAMS!$K$17</f>
        <v>0</v>
      </c>
      <c r="D421" s="20"/>
      <c r="E421" s="295" t="s">
        <v>53</v>
      </c>
      <c r="F421" s="296"/>
      <c r="G421" s="296"/>
      <c r="H421" s="296"/>
      <c r="I421" s="296"/>
      <c r="J421" s="297"/>
    </row>
    <row r="422" spans="1:10" ht="13.15" customHeight="1" thickTop="1" thickBot="1" x14ac:dyDescent="0.25">
      <c r="A422" s="25">
        <v>1</v>
      </c>
      <c r="E422" s="298"/>
      <c r="F422" s="299"/>
      <c r="G422" s="299"/>
      <c r="H422" s="299"/>
      <c r="I422" s="299"/>
      <c r="J422" s="300"/>
    </row>
    <row r="423" spans="1:10" ht="27.6" customHeight="1" thickTop="1" x14ac:dyDescent="0.25">
      <c r="A423" s="13"/>
      <c r="B423" s="288">
        <f>TEAMS!$J$18</f>
        <v>0</v>
      </c>
      <c r="C423" s="289"/>
      <c r="D423" s="288">
        <f>TEAMS!$L$18</f>
        <v>0</v>
      </c>
      <c r="E423" s="290"/>
      <c r="F423" s="154"/>
      <c r="G423" s="291">
        <f>TEAMS!$J$18</f>
        <v>0</v>
      </c>
      <c r="H423" s="290"/>
      <c r="I423" s="291">
        <f>TEAMS!$L$18</f>
        <v>0</v>
      </c>
      <c r="J423" s="290"/>
    </row>
    <row r="424" spans="1:10" ht="14.25" customHeight="1" x14ac:dyDescent="0.2">
      <c r="A424" s="14" t="s">
        <v>15</v>
      </c>
      <c r="B424" s="7" t="s">
        <v>13</v>
      </c>
      <c r="C424" s="8" t="s">
        <v>14</v>
      </c>
      <c r="D424" s="7" t="s">
        <v>13</v>
      </c>
      <c r="E424" s="8" t="s">
        <v>14</v>
      </c>
      <c r="F424" s="5" t="s">
        <v>15</v>
      </c>
      <c r="G424" s="7" t="s">
        <v>13</v>
      </c>
      <c r="H424" s="8" t="s">
        <v>14</v>
      </c>
      <c r="I424" s="7" t="s">
        <v>13</v>
      </c>
      <c r="J424" s="8" t="s">
        <v>14</v>
      </c>
    </row>
    <row r="425" spans="1:10" ht="16.5" customHeight="1" x14ac:dyDescent="0.2">
      <c r="A425" s="292" t="s">
        <v>54</v>
      </c>
      <c r="B425" s="293"/>
      <c r="C425" s="148"/>
      <c r="D425" s="149" t="s">
        <v>54</v>
      </c>
      <c r="E425" s="148"/>
      <c r="F425" s="6">
        <v>31</v>
      </c>
      <c r="G425" s="9"/>
      <c r="H425" s="10"/>
      <c r="I425" s="9"/>
      <c r="J425" s="10"/>
    </row>
    <row r="426" spans="1:10" ht="16.5" customHeight="1" x14ac:dyDescent="0.2">
      <c r="A426" s="15">
        <v>15</v>
      </c>
      <c r="B426" s="9"/>
      <c r="C426" s="10"/>
      <c r="D426" s="9"/>
      <c r="E426" s="10"/>
      <c r="F426" s="6">
        <v>32</v>
      </c>
      <c r="G426" s="9"/>
      <c r="H426" s="10"/>
      <c r="I426" s="9"/>
      <c r="J426" s="10"/>
    </row>
    <row r="427" spans="1:10" ht="16.5" customHeight="1" x14ac:dyDescent="0.2">
      <c r="A427" s="15">
        <v>16</v>
      </c>
      <c r="B427" s="9"/>
      <c r="C427" s="10"/>
      <c r="D427" s="9"/>
      <c r="E427" s="10"/>
      <c r="F427" s="6">
        <v>33</v>
      </c>
      <c r="G427" s="9"/>
      <c r="H427" s="10"/>
      <c r="I427" s="9"/>
      <c r="J427" s="10"/>
    </row>
    <row r="428" spans="1:10" ht="16.5" customHeight="1" x14ac:dyDescent="0.2">
      <c r="A428" s="15">
        <v>17</v>
      </c>
      <c r="B428" s="9"/>
      <c r="C428" s="10"/>
      <c r="D428" s="9"/>
      <c r="E428" s="10"/>
      <c r="F428" s="6">
        <v>34</v>
      </c>
      <c r="G428" s="9"/>
      <c r="H428" s="10"/>
      <c r="I428" s="9"/>
      <c r="J428" s="10"/>
    </row>
    <row r="429" spans="1:10" ht="16.5" customHeight="1" x14ac:dyDescent="0.2">
      <c r="A429" s="15">
        <v>18</v>
      </c>
      <c r="B429" s="9"/>
      <c r="C429" s="10"/>
      <c r="D429" s="9"/>
      <c r="E429" s="10"/>
      <c r="F429" s="6">
        <v>35</v>
      </c>
      <c r="G429" s="9"/>
      <c r="H429" s="10"/>
      <c r="I429" s="9"/>
      <c r="J429" s="10"/>
    </row>
    <row r="430" spans="1:10" ht="16.5" customHeight="1" x14ac:dyDescent="0.2">
      <c r="A430" s="15">
        <v>19</v>
      </c>
      <c r="B430" s="9"/>
      <c r="C430" s="10"/>
      <c r="D430" s="9"/>
      <c r="E430" s="10"/>
      <c r="F430" s="6">
        <v>36</v>
      </c>
      <c r="G430" s="9"/>
      <c r="H430" s="10"/>
      <c r="I430" s="9"/>
      <c r="J430" s="10"/>
    </row>
    <row r="431" spans="1:10" ht="16.5" customHeight="1" x14ac:dyDescent="0.2">
      <c r="A431" s="15">
        <v>20</v>
      </c>
      <c r="B431" s="9"/>
      <c r="C431" s="10"/>
      <c r="D431" s="9"/>
      <c r="E431" s="10"/>
      <c r="F431" s="6">
        <v>37</v>
      </c>
      <c r="G431" s="9"/>
      <c r="H431" s="10"/>
      <c r="I431" s="9"/>
      <c r="J431" s="10"/>
    </row>
    <row r="432" spans="1:10" ht="16.5" customHeight="1" x14ac:dyDescent="0.2">
      <c r="A432" s="15">
        <v>21</v>
      </c>
      <c r="B432" s="9"/>
      <c r="C432" s="10"/>
      <c r="D432" s="9"/>
      <c r="E432" s="10"/>
      <c r="F432" s="6">
        <v>38</v>
      </c>
      <c r="G432" s="9"/>
      <c r="H432" s="10"/>
      <c r="I432" s="9"/>
      <c r="J432" s="10"/>
    </row>
    <row r="433" spans="1:10" ht="16.5" customHeight="1" x14ac:dyDescent="0.2">
      <c r="A433" s="15">
        <v>22</v>
      </c>
      <c r="B433" s="9"/>
      <c r="C433" s="10"/>
      <c r="D433" s="9"/>
      <c r="E433" s="10"/>
      <c r="F433" s="6">
        <v>39</v>
      </c>
      <c r="G433" s="9"/>
      <c r="H433" s="10"/>
      <c r="I433" s="9"/>
      <c r="J433" s="10"/>
    </row>
    <row r="434" spans="1:10" ht="16.5" customHeight="1" x14ac:dyDescent="0.2">
      <c r="A434" s="15">
        <v>23</v>
      </c>
      <c r="B434" s="9"/>
      <c r="C434" s="10"/>
      <c r="D434" s="9"/>
      <c r="E434" s="10"/>
      <c r="F434" s="6">
        <v>40</v>
      </c>
      <c r="G434" s="9"/>
      <c r="H434" s="10"/>
      <c r="I434" s="9"/>
      <c r="J434" s="10"/>
    </row>
    <row r="435" spans="1:10" ht="16.5" customHeight="1" x14ac:dyDescent="0.2">
      <c r="A435" s="15">
        <v>24</v>
      </c>
      <c r="B435" s="9"/>
      <c r="C435" s="10"/>
      <c r="D435" s="9"/>
      <c r="E435" s="10"/>
      <c r="F435" s="6">
        <v>41</v>
      </c>
      <c r="G435" s="9"/>
      <c r="H435" s="10"/>
      <c r="I435" s="9"/>
      <c r="J435" s="10"/>
    </row>
    <row r="436" spans="1:10" ht="16.5" customHeight="1" x14ac:dyDescent="0.2">
      <c r="A436" s="15">
        <v>25</v>
      </c>
      <c r="B436" s="9"/>
      <c r="C436" s="10"/>
      <c r="D436" s="9"/>
      <c r="E436" s="10"/>
      <c r="F436" s="6">
        <v>42</v>
      </c>
      <c r="G436" s="9"/>
      <c r="H436" s="10"/>
      <c r="I436" s="9"/>
      <c r="J436" s="10"/>
    </row>
    <row r="437" spans="1:10" ht="16.5" customHeight="1" x14ac:dyDescent="0.2">
      <c r="A437" s="15">
        <v>26</v>
      </c>
      <c r="B437" s="150"/>
      <c r="C437" s="151"/>
      <c r="D437" s="150"/>
      <c r="E437" s="151"/>
      <c r="F437" s="6">
        <v>43</v>
      </c>
      <c r="G437" s="150"/>
      <c r="H437" s="151"/>
      <c r="I437" s="150"/>
      <c r="J437" s="151"/>
    </row>
    <row r="438" spans="1:10" ht="16.5" customHeight="1" x14ac:dyDescent="0.2">
      <c r="A438" s="15">
        <v>27</v>
      </c>
      <c r="B438" s="150"/>
      <c r="C438" s="151"/>
      <c r="D438" s="150"/>
      <c r="E438" s="151"/>
      <c r="F438" s="6">
        <v>44</v>
      </c>
      <c r="G438" s="150"/>
      <c r="H438" s="151"/>
      <c r="I438" s="150"/>
      <c r="J438" s="151"/>
    </row>
    <row r="439" spans="1:10" ht="16.5" customHeight="1" x14ac:dyDescent="0.2">
      <c r="A439" s="15">
        <v>28</v>
      </c>
      <c r="B439" s="150"/>
      <c r="C439" s="151"/>
      <c r="D439" s="150"/>
      <c r="E439" s="151"/>
      <c r="F439" s="6">
        <v>45</v>
      </c>
      <c r="G439" s="150"/>
      <c r="H439" s="151"/>
      <c r="I439" s="150"/>
      <c r="J439" s="151"/>
    </row>
    <row r="440" spans="1:10" ht="16.5" customHeight="1" x14ac:dyDescent="0.2">
      <c r="A440" s="15">
        <v>29</v>
      </c>
      <c r="B440" s="150"/>
      <c r="C440" s="151"/>
      <c r="D440" s="150"/>
      <c r="E440" s="151"/>
      <c r="F440" s="6">
        <v>46</v>
      </c>
      <c r="G440" s="150"/>
      <c r="H440" s="151"/>
      <c r="I440" s="150"/>
      <c r="J440" s="151"/>
    </row>
    <row r="441" spans="1:10" ht="16.5" customHeight="1" thickBot="1" x14ac:dyDescent="0.25">
      <c r="A441" s="16">
        <v>30</v>
      </c>
      <c r="B441" s="11"/>
      <c r="C441" s="12"/>
      <c r="D441" s="11"/>
      <c r="E441" s="12"/>
      <c r="F441" s="17" t="s">
        <v>5</v>
      </c>
      <c r="G441" s="11"/>
      <c r="H441" s="12"/>
      <c r="I441" s="11"/>
      <c r="J441" s="12"/>
    </row>
    <row r="442" spans="1:10" ht="16.149999999999999" customHeight="1" thickTop="1" thickBot="1" x14ac:dyDescent="0.3">
      <c r="A442" s="294" t="s">
        <v>2</v>
      </c>
      <c r="B442" s="294"/>
      <c r="C442" s="147">
        <f>TEAMS!$O$5</f>
        <v>0</v>
      </c>
      <c r="D442" s="20"/>
      <c r="E442" s="295" t="s">
        <v>53</v>
      </c>
      <c r="F442" s="296"/>
      <c r="G442" s="296"/>
      <c r="H442" s="296"/>
      <c r="I442" s="296"/>
      <c r="J442" s="297"/>
    </row>
    <row r="443" spans="1:10" ht="13.15" customHeight="1" thickTop="1" thickBot="1" x14ac:dyDescent="0.25">
      <c r="A443" s="25">
        <v>1</v>
      </c>
      <c r="E443" s="298"/>
      <c r="F443" s="299"/>
      <c r="G443" s="299"/>
      <c r="H443" s="299"/>
      <c r="I443" s="299"/>
      <c r="J443" s="300"/>
    </row>
    <row r="444" spans="1:10" ht="27.6" customHeight="1" thickTop="1" x14ac:dyDescent="0.25">
      <c r="A444" s="13"/>
      <c r="B444" s="288">
        <f>TEAMS!$N$6</f>
        <v>0</v>
      </c>
      <c r="C444" s="289"/>
      <c r="D444" s="288">
        <f>TEAMS!$P$6</f>
        <v>0</v>
      </c>
      <c r="E444" s="290"/>
      <c r="F444" s="154"/>
      <c r="G444" s="291">
        <f>TEAMS!$N$6</f>
        <v>0</v>
      </c>
      <c r="H444" s="290"/>
      <c r="I444" s="291">
        <f>TEAMS!$P$6</f>
        <v>0</v>
      </c>
      <c r="J444" s="290"/>
    </row>
    <row r="445" spans="1:10" ht="14.25" customHeight="1" x14ac:dyDescent="0.2">
      <c r="A445" s="14" t="s">
        <v>15</v>
      </c>
      <c r="B445" s="7" t="s">
        <v>13</v>
      </c>
      <c r="C445" s="8" t="s">
        <v>14</v>
      </c>
      <c r="D445" s="7" t="s">
        <v>13</v>
      </c>
      <c r="E445" s="8" t="s">
        <v>14</v>
      </c>
      <c r="F445" s="5" t="s">
        <v>15</v>
      </c>
      <c r="G445" s="7" t="s">
        <v>13</v>
      </c>
      <c r="H445" s="8" t="s">
        <v>14</v>
      </c>
      <c r="I445" s="7" t="s">
        <v>13</v>
      </c>
      <c r="J445" s="8" t="s">
        <v>14</v>
      </c>
    </row>
    <row r="446" spans="1:10" ht="16.5" customHeight="1" x14ac:dyDescent="0.2">
      <c r="A446" s="292" t="s">
        <v>54</v>
      </c>
      <c r="B446" s="293"/>
      <c r="C446" s="148"/>
      <c r="D446" s="149" t="s">
        <v>54</v>
      </c>
      <c r="E446" s="148"/>
      <c r="F446" s="6">
        <v>31</v>
      </c>
      <c r="G446" s="9"/>
      <c r="H446" s="10"/>
      <c r="I446" s="9"/>
      <c r="J446" s="10"/>
    </row>
    <row r="447" spans="1:10" ht="16.5" customHeight="1" x14ac:dyDescent="0.2">
      <c r="A447" s="15">
        <v>15</v>
      </c>
      <c r="B447" s="9"/>
      <c r="C447" s="10"/>
      <c r="D447" s="9"/>
      <c r="E447" s="10"/>
      <c r="F447" s="6">
        <v>32</v>
      </c>
      <c r="G447" s="9"/>
      <c r="H447" s="10"/>
      <c r="I447" s="9"/>
      <c r="J447" s="10"/>
    </row>
    <row r="448" spans="1:10" ht="16.5" customHeight="1" x14ac:dyDescent="0.2">
      <c r="A448" s="15">
        <v>16</v>
      </c>
      <c r="B448" s="9"/>
      <c r="C448" s="10"/>
      <c r="D448" s="9"/>
      <c r="E448" s="10"/>
      <c r="F448" s="6">
        <v>33</v>
      </c>
      <c r="G448" s="9"/>
      <c r="H448" s="10"/>
      <c r="I448" s="9"/>
      <c r="J448" s="10"/>
    </row>
    <row r="449" spans="1:10" ht="16.5" customHeight="1" x14ac:dyDescent="0.2">
      <c r="A449" s="15">
        <v>17</v>
      </c>
      <c r="B449" s="9"/>
      <c r="C449" s="10"/>
      <c r="D449" s="9"/>
      <c r="E449" s="10"/>
      <c r="F449" s="6">
        <v>34</v>
      </c>
      <c r="G449" s="9"/>
      <c r="H449" s="10"/>
      <c r="I449" s="9"/>
      <c r="J449" s="10"/>
    </row>
    <row r="450" spans="1:10" ht="16.5" customHeight="1" x14ac:dyDescent="0.2">
      <c r="A450" s="15">
        <v>18</v>
      </c>
      <c r="B450" s="9"/>
      <c r="C450" s="10"/>
      <c r="D450" s="9"/>
      <c r="E450" s="10"/>
      <c r="F450" s="6">
        <v>35</v>
      </c>
      <c r="G450" s="9"/>
      <c r="H450" s="10"/>
      <c r="I450" s="9"/>
      <c r="J450" s="10"/>
    </row>
    <row r="451" spans="1:10" ht="16.5" customHeight="1" x14ac:dyDescent="0.2">
      <c r="A451" s="15">
        <v>19</v>
      </c>
      <c r="B451" s="9"/>
      <c r="C451" s="10"/>
      <c r="D451" s="9"/>
      <c r="E451" s="10"/>
      <c r="F451" s="6">
        <v>36</v>
      </c>
      <c r="G451" s="9"/>
      <c r="H451" s="10"/>
      <c r="I451" s="9"/>
      <c r="J451" s="10"/>
    </row>
    <row r="452" spans="1:10" ht="16.5" customHeight="1" x14ac:dyDescent="0.2">
      <c r="A452" s="15">
        <v>20</v>
      </c>
      <c r="B452" s="9"/>
      <c r="C452" s="10"/>
      <c r="D452" s="9"/>
      <c r="E452" s="10"/>
      <c r="F452" s="6">
        <v>37</v>
      </c>
      <c r="G452" s="9"/>
      <c r="H452" s="10"/>
      <c r="I452" s="9"/>
      <c r="J452" s="10"/>
    </row>
    <row r="453" spans="1:10" ht="16.5" customHeight="1" x14ac:dyDescent="0.2">
      <c r="A453" s="15">
        <v>21</v>
      </c>
      <c r="B453" s="9"/>
      <c r="C453" s="10"/>
      <c r="D453" s="9"/>
      <c r="E453" s="10"/>
      <c r="F453" s="6">
        <v>38</v>
      </c>
      <c r="G453" s="9"/>
      <c r="H453" s="10"/>
      <c r="I453" s="9"/>
      <c r="J453" s="10"/>
    </row>
    <row r="454" spans="1:10" ht="16.5" customHeight="1" x14ac:dyDescent="0.2">
      <c r="A454" s="15">
        <v>22</v>
      </c>
      <c r="B454" s="9"/>
      <c r="C454" s="10"/>
      <c r="D454" s="9"/>
      <c r="E454" s="10"/>
      <c r="F454" s="6">
        <v>39</v>
      </c>
      <c r="G454" s="9"/>
      <c r="H454" s="10"/>
      <c r="I454" s="9"/>
      <c r="J454" s="10"/>
    </row>
    <row r="455" spans="1:10" ht="16.5" customHeight="1" x14ac:dyDescent="0.2">
      <c r="A455" s="15">
        <v>23</v>
      </c>
      <c r="B455" s="9"/>
      <c r="C455" s="10"/>
      <c r="D455" s="9"/>
      <c r="E455" s="10"/>
      <c r="F455" s="6">
        <v>40</v>
      </c>
      <c r="G455" s="9"/>
      <c r="H455" s="10"/>
      <c r="I455" s="9"/>
      <c r="J455" s="10"/>
    </row>
    <row r="456" spans="1:10" ht="16.5" customHeight="1" x14ac:dyDescent="0.2">
      <c r="A456" s="15">
        <v>24</v>
      </c>
      <c r="B456" s="9"/>
      <c r="C456" s="10"/>
      <c r="D456" s="9"/>
      <c r="E456" s="10"/>
      <c r="F456" s="6">
        <v>41</v>
      </c>
      <c r="G456" s="9"/>
      <c r="H456" s="10"/>
      <c r="I456" s="9"/>
      <c r="J456" s="10"/>
    </row>
    <row r="457" spans="1:10" ht="16.5" customHeight="1" x14ac:dyDescent="0.2">
      <c r="A457" s="15">
        <v>25</v>
      </c>
      <c r="B457" s="9"/>
      <c r="C457" s="10"/>
      <c r="D457" s="9"/>
      <c r="E457" s="10"/>
      <c r="F457" s="6">
        <v>42</v>
      </c>
      <c r="G457" s="9"/>
      <c r="H457" s="10"/>
      <c r="I457" s="9"/>
      <c r="J457" s="10"/>
    </row>
    <row r="458" spans="1:10" ht="16.5" customHeight="1" x14ac:dyDescent="0.2">
      <c r="A458" s="15">
        <v>26</v>
      </c>
      <c r="B458" s="150"/>
      <c r="C458" s="151"/>
      <c r="D458" s="150"/>
      <c r="E458" s="151"/>
      <c r="F458" s="6">
        <v>43</v>
      </c>
      <c r="G458" s="150"/>
      <c r="H458" s="151"/>
      <c r="I458" s="150"/>
      <c r="J458" s="151"/>
    </row>
    <row r="459" spans="1:10" ht="16.5" customHeight="1" x14ac:dyDescent="0.2">
      <c r="A459" s="15">
        <v>27</v>
      </c>
      <c r="B459" s="150"/>
      <c r="C459" s="151"/>
      <c r="D459" s="150"/>
      <c r="E459" s="151"/>
      <c r="F459" s="6">
        <v>44</v>
      </c>
      <c r="G459" s="150"/>
      <c r="H459" s="151"/>
      <c r="I459" s="150"/>
      <c r="J459" s="151"/>
    </row>
    <row r="460" spans="1:10" ht="16.5" customHeight="1" x14ac:dyDescent="0.2">
      <c r="A460" s="15">
        <v>28</v>
      </c>
      <c r="B460" s="150"/>
      <c r="C460" s="151"/>
      <c r="D460" s="150"/>
      <c r="E460" s="151"/>
      <c r="F460" s="6">
        <v>45</v>
      </c>
      <c r="G460" s="150"/>
      <c r="H460" s="151"/>
      <c r="I460" s="150"/>
      <c r="J460" s="151"/>
    </row>
    <row r="461" spans="1:10" ht="16.5" customHeight="1" x14ac:dyDescent="0.2">
      <c r="A461" s="15">
        <v>29</v>
      </c>
      <c r="B461" s="150"/>
      <c r="C461" s="151"/>
      <c r="D461" s="150"/>
      <c r="E461" s="151"/>
      <c r="F461" s="6">
        <v>46</v>
      </c>
      <c r="G461" s="150"/>
      <c r="H461" s="151"/>
      <c r="I461" s="150"/>
      <c r="J461" s="151"/>
    </row>
    <row r="462" spans="1:10" ht="16.5" customHeight="1" thickBot="1" x14ac:dyDescent="0.25">
      <c r="A462" s="16">
        <v>30</v>
      </c>
      <c r="B462" s="11"/>
      <c r="C462" s="12"/>
      <c r="D462" s="11"/>
      <c r="E462" s="12"/>
      <c r="F462" s="17" t="s">
        <v>5</v>
      </c>
      <c r="G462" s="11"/>
      <c r="H462" s="12"/>
      <c r="I462" s="11"/>
      <c r="J462" s="12"/>
    </row>
    <row r="463" spans="1:10" ht="16.149999999999999" customHeight="1" thickTop="1" thickBot="1" x14ac:dyDescent="0.3">
      <c r="A463" s="294" t="s">
        <v>2</v>
      </c>
      <c r="B463" s="294"/>
      <c r="C463" s="147">
        <f>TEAMS!$O$7</f>
        <v>0</v>
      </c>
      <c r="D463" s="20"/>
      <c r="E463" s="295" t="s">
        <v>53</v>
      </c>
      <c r="F463" s="296"/>
      <c r="G463" s="296"/>
      <c r="H463" s="296"/>
      <c r="I463" s="296"/>
      <c r="J463" s="297"/>
    </row>
    <row r="464" spans="1:10" ht="13.15" customHeight="1" thickTop="1" thickBot="1" x14ac:dyDescent="0.25">
      <c r="A464" s="25">
        <v>1</v>
      </c>
      <c r="E464" s="298"/>
      <c r="F464" s="299"/>
      <c r="G464" s="299"/>
      <c r="H464" s="299"/>
      <c r="I464" s="299"/>
      <c r="J464" s="300"/>
    </row>
    <row r="465" spans="1:10" ht="27.6" customHeight="1" thickTop="1" x14ac:dyDescent="0.25">
      <c r="A465" s="13"/>
      <c r="B465" s="288">
        <f>TEAMS!$N$8</f>
        <v>0</v>
      </c>
      <c r="C465" s="289"/>
      <c r="D465" s="288">
        <f>TEAMS!$P$8</f>
        <v>0</v>
      </c>
      <c r="E465" s="290"/>
      <c r="F465" s="154"/>
      <c r="G465" s="291">
        <f>TEAMS!$N$8</f>
        <v>0</v>
      </c>
      <c r="H465" s="290"/>
      <c r="I465" s="291">
        <f>TEAMS!$P$8</f>
        <v>0</v>
      </c>
      <c r="J465" s="290"/>
    </row>
    <row r="466" spans="1:10" ht="14.25" customHeight="1" x14ac:dyDescent="0.2">
      <c r="A466" s="14" t="s">
        <v>15</v>
      </c>
      <c r="B466" s="7" t="s">
        <v>13</v>
      </c>
      <c r="C466" s="8" t="s">
        <v>14</v>
      </c>
      <c r="D466" s="7" t="s">
        <v>13</v>
      </c>
      <c r="E466" s="8" t="s">
        <v>14</v>
      </c>
      <c r="F466" s="5" t="s">
        <v>15</v>
      </c>
      <c r="G466" s="7" t="s">
        <v>13</v>
      </c>
      <c r="H466" s="8" t="s">
        <v>14</v>
      </c>
      <c r="I466" s="7" t="s">
        <v>13</v>
      </c>
      <c r="J466" s="8" t="s">
        <v>14</v>
      </c>
    </row>
    <row r="467" spans="1:10" ht="16.5" customHeight="1" x14ac:dyDescent="0.2">
      <c r="A467" s="292" t="s">
        <v>54</v>
      </c>
      <c r="B467" s="293"/>
      <c r="C467" s="148"/>
      <c r="D467" s="149" t="s">
        <v>54</v>
      </c>
      <c r="E467" s="148"/>
      <c r="F467" s="6">
        <v>31</v>
      </c>
      <c r="G467" s="9"/>
      <c r="H467" s="10"/>
      <c r="I467" s="9"/>
      <c r="J467" s="10"/>
    </row>
    <row r="468" spans="1:10" ht="16.5" customHeight="1" x14ac:dyDescent="0.2">
      <c r="A468" s="15">
        <v>15</v>
      </c>
      <c r="B468" s="9"/>
      <c r="C468" s="10"/>
      <c r="D468" s="9"/>
      <c r="E468" s="10"/>
      <c r="F468" s="6">
        <v>32</v>
      </c>
      <c r="G468" s="9"/>
      <c r="H468" s="10"/>
      <c r="I468" s="9"/>
      <c r="J468" s="10"/>
    </row>
    <row r="469" spans="1:10" ht="16.5" customHeight="1" x14ac:dyDescent="0.2">
      <c r="A469" s="15">
        <v>16</v>
      </c>
      <c r="B469" s="9"/>
      <c r="C469" s="10"/>
      <c r="D469" s="9"/>
      <c r="E469" s="10"/>
      <c r="F469" s="6">
        <v>33</v>
      </c>
      <c r="G469" s="9"/>
      <c r="H469" s="10"/>
      <c r="I469" s="9"/>
      <c r="J469" s="10"/>
    </row>
    <row r="470" spans="1:10" ht="16.5" customHeight="1" x14ac:dyDescent="0.2">
      <c r="A470" s="15">
        <v>17</v>
      </c>
      <c r="B470" s="9"/>
      <c r="C470" s="10"/>
      <c r="D470" s="9"/>
      <c r="E470" s="10"/>
      <c r="F470" s="6">
        <v>34</v>
      </c>
      <c r="G470" s="9"/>
      <c r="H470" s="10"/>
      <c r="I470" s="9"/>
      <c r="J470" s="10"/>
    </row>
    <row r="471" spans="1:10" ht="16.5" customHeight="1" x14ac:dyDescent="0.2">
      <c r="A471" s="15">
        <v>18</v>
      </c>
      <c r="B471" s="9"/>
      <c r="C471" s="10"/>
      <c r="D471" s="9"/>
      <c r="E471" s="10"/>
      <c r="F471" s="6">
        <v>35</v>
      </c>
      <c r="G471" s="9"/>
      <c r="H471" s="10"/>
      <c r="I471" s="9"/>
      <c r="J471" s="10"/>
    </row>
    <row r="472" spans="1:10" ht="16.5" customHeight="1" x14ac:dyDescent="0.2">
      <c r="A472" s="15">
        <v>19</v>
      </c>
      <c r="B472" s="9"/>
      <c r="C472" s="10"/>
      <c r="D472" s="9"/>
      <c r="E472" s="10"/>
      <c r="F472" s="6">
        <v>36</v>
      </c>
      <c r="G472" s="9"/>
      <c r="H472" s="10"/>
      <c r="I472" s="9"/>
      <c r="J472" s="10"/>
    </row>
    <row r="473" spans="1:10" ht="16.5" customHeight="1" x14ac:dyDescent="0.2">
      <c r="A473" s="15">
        <v>20</v>
      </c>
      <c r="B473" s="9"/>
      <c r="C473" s="10"/>
      <c r="D473" s="9"/>
      <c r="E473" s="10"/>
      <c r="F473" s="6">
        <v>37</v>
      </c>
      <c r="G473" s="9"/>
      <c r="H473" s="10"/>
      <c r="I473" s="9"/>
      <c r="J473" s="10"/>
    </row>
    <row r="474" spans="1:10" ht="16.5" customHeight="1" x14ac:dyDescent="0.2">
      <c r="A474" s="15">
        <v>21</v>
      </c>
      <c r="B474" s="9"/>
      <c r="C474" s="10"/>
      <c r="D474" s="9"/>
      <c r="E474" s="10"/>
      <c r="F474" s="6">
        <v>38</v>
      </c>
      <c r="G474" s="9"/>
      <c r="H474" s="10"/>
      <c r="I474" s="9"/>
      <c r="J474" s="10"/>
    </row>
    <row r="475" spans="1:10" ht="16.5" customHeight="1" x14ac:dyDescent="0.2">
      <c r="A475" s="15">
        <v>22</v>
      </c>
      <c r="B475" s="9"/>
      <c r="C475" s="10"/>
      <c r="D475" s="9"/>
      <c r="E475" s="10"/>
      <c r="F475" s="6">
        <v>39</v>
      </c>
      <c r="G475" s="9"/>
      <c r="H475" s="10"/>
      <c r="I475" s="9"/>
      <c r="J475" s="10"/>
    </row>
    <row r="476" spans="1:10" ht="16.5" customHeight="1" x14ac:dyDescent="0.2">
      <c r="A476" s="15">
        <v>23</v>
      </c>
      <c r="B476" s="9"/>
      <c r="C476" s="10"/>
      <c r="D476" s="9"/>
      <c r="E476" s="10"/>
      <c r="F476" s="6">
        <v>40</v>
      </c>
      <c r="G476" s="9"/>
      <c r="H476" s="10"/>
      <c r="I476" s="9"/>
      <c r="J476" s="10"/>
    </row>
    <row r="477" spans="1:10" ht="16.5" customHeight="1" x14ac:dyDescent="0.2">
      <c r="A477" s="15">
        <v>24</v>
      </c>
      <c r="B477" s="9"/>
      <c r="C477" s="10"/>
      <c r="D477" s="9"/>
      <c r="E477" s="10"/>
      <c r="F477" s="6">
        <v>41</v>
      </c>
      <c r="G477" s="9"/>
      <c r="H477" s="10"/>
      <c r="I477" s="9"/>
      <c r="J477" s="10"/>
    </row>
    <row r="478" spans="1:10" ht="16.5" customHeight="1" x14ac:dyDescent="0.2">
      <c r="A478" s="15">
        <v>25</v>
      </c>
      <c r="B478" s="9"/>
      <c r="C478" s="10"/>
      <c r="D478" s="9"/>
      <c r="E478" s="10"/>
      <c r="F478" s="6">
        <v>42</v>
      </c>
      <c r="G478" s="9"/>
      <c r="H478" s="10"/>
      <c r="I478" s="9"/>
      <c r="J478" s="10"/>
    </row>
    <row r="479" spans="1:10" ht="16.5" customHeight="1" x14ac:dyDescent="0.2">
      <c r="A479" s="15">
        <v>26</v>
      </c>
      <c r="B479" s="150"/>
      <c r="C479" s="151"/>
      <c r="D479" s="150"/>
      <c r="E479" s="151"/>
      <c r="F479" s="6">
        <v>43</v>
      </c>
      <c r="G479" s="150"/>
      <c r="H479" s="151"/>
      <c r="I479" s="150"/>
      <c r="J479" s="151"/>
    </row>
    <row r="480" spans="1:10" ht="16.5" customHeight="1" x14ac:dyDescent="0.2">
      <c r="A480" s="15">
        <v>27</v>
      </c>
      <c r="B480" s="150"/>
      <c r="C480" s="151"/>
      <c r="D480" s="150"/>
      <c r="E480" s="151"/>
      <c r="F480" s="6">
        <v>44</v>
      </c>
      <c r="G480" s="150"/>
      <c r="H480" s="151"/>
      <c r="I480" s="150"/>
      <c r="J480" s="151"/>
    </row>
    <row r="481" spans="1:10" ht="16.5" customHeight="1" x14ac:dyDescent="0.2">
      <c r="A481" s="15">
        <v>28</v>
      </c>
      <c r="B481" s="150"/>
      <c r="C481" s="151"/>
      <c r="D481" s="150"/>
      <c r="E481" s="151"/>
      <c r="F481" s="6">
        <v>45</v>
      </c>
      <c r="G481" s="150"/>
      <c r="H481" s="151"/>
      <c r="I481" s="150"/>
      <c r="J481" s="151"/>
    </row>
    <row r="482" spans="1:10" ht="16.5" customHeight="1" x14ac:dyDescent="0.2">
      <c r="A482" s="15">
        <v>29</v>
      </c>
      <c r="B482" s="150"/>
      <c r="C482" s="151"/>
      <c r="D482" s="150"/>
      <c r="E482" s="151"/>
      <c r="F482" s="6">
        <v>46</v>
      </c>
      <c r="G482" s="150"/>
      <c r="H482" s="151"/>
      <c r="I482" s="150"/>
      <c r="J482" s="151"/>
    </row>
    <row r="483" spans="1:10" ht="16.5" customHeight="1" thickBot="1" x14ac:dyDescent="0.25">
      <c r="A483" s="16">
        <v>30</v>
      </c>
      <c r="B483" s="11"/>
      <c r="C483" s="12"/>
      <c r="D483" s="11"/>
      <c r="E483" s="12"/>
      <c r="F483" s="17" t="s">
        <v>5</v>
      </c>
      <c r="G483" s="11"/>
      <c r="H483" s="12"/>
      <c r="I483" s="11"/>
      <c r="J483" s="12"/>
    </row>
    <row r="484" spans="1:10" ht="16.149999999999999" customHeight="1" thickTop="1" thickBot="1" x14ac:dyDescent="0.3">
      <c r="A484" s="294" t="s">
        <v>2</v>
      </c>
      <c r="B484" s="294"/>
      <c r="C484" s="147">
        <f>TEAMS!$O$9</f>
        <v>0</v>
      </c>
      <c r="D484" s="20"/>
      <c r="E484" s="295" t="s">
        <v>53</v>
      </c>
      <c r="F484" s="296"/>
      <c r="G484" s="296"/>
      <c r="H484" s="296"/>
      <c r="I484" s="296"/>
      <c r="J484" s="297"/>
    </row>
    <row r="485" spans="1:10" ht="13.15" customHeight="1" thickTop="1" thickBot="1" x14ac:dyDescent="0.25">
      <c r="A485" s="25">
        <v>1</v>
      </c>
      <c r="E485" s="298"/>
      <c r="F485" s="299"/>
      <c r="G485" s="299"/>
      <c r="H485" s="299"/>
      <c r="I485" s="299"/>
      <c r="J485" s="300"/>
    </row>
    <row r="486" spans="1:10" ht="27.6" customHeight="1" thickTop="1" x14ac:dyDescent="0.25">
      <c r="A486" s="13"/>
      <c r="B486" s="288">
        <f>TEAMS!$N$10</f>
        <v>0</v>
      </c>
      <c r="C486" s="289"/>
      <c r="D486" s="288">
        <f>TEAMS!$P$10</f>
        <v>0</v>
      </c>
      <c r="E486" s="290"/>
      <c r="F486" s="154"/>
      <c r="G486" s="291">
        <f>TEAMS!$N$10</f>
        <v>0</v>
      </c>
      <c r="H486" s="290"/>
      <c r="I486" s="291">
        <f>TEAMS!$P$10</f>
        <v>0</v>
      </c>
      <c r="J486" s="290"/>
    </row>
    <row r="487" spans="1:10" ht="14.25" customHeight="1" x14ac:dyDescent="0.2">
      <c r="A487" s="14" t="s">
        <v>15</v>
      </c>
      <c r="B487" s="7" t="s">
        <v>13</v>
      </c>
      <c r="C487" s="8" t="s">
        <v>14</v>
      </c>
      <c r="D487" s="7" t="s">
        <v>13</v>
      </c>
      <c r="E487" s="8" t="s">
        <v>14</v>
      </c>
      <c r="F487" s="5" t="s">
        <v>15</v>
      </c>
      <c r="G487" s="7" t="s">
        <v>13</v>
      </c>
      <c r="H487" s="8" t="s">
        <v>14</v>
      </c>
      <c r="I487" s="7" t="s">
        <v>13</v>
      </c>
      <c r="J487" s="8" t="s">
        <v>14</v>
      </c>
    </row>
    <row r="488" spans="1:10" ht="16.5" customHeight="1" x14ac:dyDescent="0.2">
      <c r="A488" s="292" t="s">
        <v>54</v>
      </c>
      <c r="B488" s="293"/>
      <c r="C488" s="148"/>
      <c r="D488" s="149" t="s">
        <v>54</v>
      </c>
      <c r="E488" s="148"/>
      <c r="F488" s="6">
        <v>31</v>
      </c>
      <c r="G488" s="9"/>
      <c r="H488" s="10"/>
      <c r="I488" s="9"/>
      <c r="J488" s="10"/>
    </row>
    <row r="489" spans="1:10" ht="16.5" customHeight="1" x14ac:dyDescent="0.2">
      <c r="A489" s="15">
        <v>15</v>
      </c>
      <c r="B489" s="9"/>
      <c r="C489" s="10"/>
      <c r="D489" s="9"/>
      <c r="E489" s="10"/>
      <c r="F489" s="6">
        <v>32</v>
      </c>
      <c r="G489" s="9"/>
      <c r="H489" s="10"/>
      <c r="I489" s="9"/>
      <c r="J489" s="10"/>
    </row>
    <row r="490" spans="1:10" ht="16.5" customHeight="1" x14ac:dyDescent="0.2">
      <c r="A490" s="15">
        <v>16</v>
      </c>
      <c r="B490" s="9"/>
      <c r="C490" s="10"/>
      <c r="D490" s="9"/>
      <c r="E490" s="10"/>
      <c r="F490" s="6">
        <v>33</v>
      </c>
      <c r="G490" s="9"/>
      <c r="H490" s="10"/>
      <c r="I490" s="9"/>
      <c r="J490" s="10"/>
    </row>
    <row r="491" spans="1:10" ht="16.5" customHeight="1" x14ac:dyDescent="0.2">
      <c r="A491" s="15">
        <v>17</v>
      </c>
      <c r="B491" s="9"/>
      <c r="C491" s="10"/>
      <c r="D491" s="9"/>
      <c r="E491" s="10"/>
      <c r="F491" s="6">
        <v>34</v>
      </c>
      <c r="G491" s="9"/>
      <c r="H491" s="10"/>
      <c r="I491" s="9"/>
      <c r="J491" s="10"/>
    </row>
    <row r="492" spans="1:10" ht="16.5" customHeight="1" x14ac:dyDescent="0.2">
      <c r="A492" s="15">
        <v>18</v>
      </c>
      <c r="B492" s="9"/>
      <c r="C492" s="10"/>
      <c r="D492" s="9"/>
      <c r="E492" s="10"/>
      <c r="F492" s="6">
        <v>35</v>
      </c>
      <c r="G492" s="9"/>
      <c r="H492" s="10"/>
      <c r="I492" s="9"/>
      <c r="J492" s="10"/>
    </row>
    <row r="493" spans="1:10" ht="16.5" customHeight="1" x14ac:dyDescent="0.2">
      <c r="A493" s="15">
        <v>19</v>
      </c>
      <c r="B493" s="9"/>
      <c r="C493" s="10"/>
      <c r="D493" s="9"/>
      <c r="E493" s="10"/>
      <c r="F493" s="6">
        <v>36</v>
      </c>
      <c r="G493" s="9"/>
      <c r="H493" s="10"/>
      <c r="I493" s="9"/>
      <c r="J493" s="10"/>
    </row>
    <row r="494" spans="1:10" ht="16.5" customHeight="1" x14ac:dyDescent="0.2">
      <c r="A494" s="15">
        <v>20</v>
      </c>
      <c r="B494" s="9"/>
      <c r="C494" s="10"/>
      <c r="D494" s="9"/>
      <c r="E494" s="10"/>
      <c r="F494" s="6">
        <v>37</v>
      </c>
      <c r="G494" s="9"/>
      <c r="H494" s="10"/>
      <c r="I494" s="9"/>
      <c r="J494" s="10"/>
    </row>
    <row r="495" spans="1:10" ht="16.5" customHeight="1" x14ac:dyDescent="0.2">
      <c r="A495" s="15">
        <v>21</v>
      </c>
      <c r="B495" s="9"/>
      <c r="C495" s="10"/>
      <c r="D495" s="9"/>
      <c r="E495" s="10"/>
      <c r="F495" s="6">
        <v>38</v>
      </c>
      <c r="G495" s="9"/>
      <c r="H495" s="10"/>
      <c r="I495" s="9"/>
      <c r="J495" s="10"/>
    </row>
    <row r="496" spans="1:10" ht="16.5" customHeight="1" x14ac:dyDescent="0.2">
      <c r="A496" s="15">
        <v>22</v>
      </c>
      <c r="B496" s="9"/>
      <c r="C496" s="10"/>
      <c r="D496" s="9"/>
      <c r="E496" s="10"/>
      <c r="F496" s="6">
        <v>39</v>
      </c>
      <c r="G496" s="9"/>
      <c r="H496" s="10"/>
      <c r="I496" s="9"/>
      <c r="J496" s="10"/>
    </row>
    <row r="497" spans="1:10" ht="16.5" customHeight="1" x14ac:dyDescent="0.2">
      <c r="A497" s="15">
        <v>23</v>
      </c>
      <c r="B497" s="9"/>
      <c r="C497" s="10"/>
      <c r="D497" s="9"/>
      <c r="E497" s="10"/>
      <c r="F497" s="6">
        <v>40</v>
      </c>
      <c r="G497" s="9"/>
      <c r="H497" s="10"/>
      <c r="I497" s="9"/>
      <c r="J497" s="10"/>
    </row>
    <row r="498" spans="1:10" ht="16.5" customHeight="1" x14ac:dyDescent="0.2">
      <c r="A498" s="15">
        <v>24</v>
      </c>
      <c r="B498" s="9"/>
      <c r="C498" s="10"/>
      <c r="D498" s="9"/>
      <c r="E498" s="10"/>
      <c r="F498" s="6">
        <v>41</v>
      </c>
      <c r="G498" s="9"/>
      <c r="H498" s="10"/>
      <c r="I498" s="9"/>
      <c r="J498" s="10"/>
    </row>
    <row r="499" spans="1:10" ht="16.5" customHeight="1" x14ac:dyDescent="0.2">
      <c r="A499" s="15">
        <v>25</v>
      </c>
      <c r="B499" s="9"/>
      <c r="C499" s="10"/>
      <c r="D499" s="9"/>
      <c r="E499" s="10"/>
      <c r="F499" s="6">
        <v>42</v>
      </c>
      <c r="G499" s="9"/>
      <c r="H499" s="10"/>
      <c r="I499" s="9"/>
      <c r="J499" s="10"/>
    </row>
    <row r="500" spans="1:10" ht="16.5" customHeight="1" x14ac:dyDescent="0.2">
      <c r="A500" s="15">
        <v>26</v>
      </c>
      <c r="B500" s="150"/>
      <c r="C500" s="151"/>
      <c r="D500" s="150"/>
      <c r="E500" s="151"/>
      <c r="F500" s="6">
        <v>43</v>
      </c>
      <c r="G500" s="150"/>
      <c r="H500" s="151"/>
      <c r="I500" s="150"/>
      <c r="J500" s="151"/>
    </row>
    <row r="501" spans="1:10" ht="16.5" customHeight="1" x14ac:dyDescent="0.2">
      <c r="A501" s="15">
        <v>27</v>
      </c>
      <c r="B501" s="150"/>
      <c r="C501" s="151"/>
      <c r="D501" s="150"/>
      <c r="E501" s="151"/>
      <c r="F501" s="6">
        <v>44</v>
      </c>
      <c r="G501" s="150"/>
      <c r="H501" s="151"/>
      <c r="I501" s="150"/>
      <c r="J501" s="151"/>
    </row>
    <row r="502" spans="1:10" ht="16.5" customHeight="1" x14ac:dyDescent="0.2">
      <c r="A502" s="15">
        <v>28</v>
      </c>
      <c r="B502" s="150"/>
      <c r="C502" s="151"/>
      <c r="D502" s="150"/>
      <c r="E502" s="151"/>
      <c r="F502" s="6">
        <v>45</v>
      </c>
      <c r="G502" s="150"/>
      <c r="H502" s="151"/>
      <c r="I502" s="150"/>
      <c r="J502" s="151"/>
    </row>
    <row r="503" spans="1:10" ht="16.5" customHeight="1" x14ac:dyDescent="0.2">
      <c r="A503" s="15">
        <v>29</v>
      </c>
      <c r="B503" s="150"/>
      <c r="C503" s="151"/>
      <c r="D503" s="150"/>
      <c r="E503" s="151"/>
      <c r="F503" s="6">
        <v>46</v>
      </c>
      <c r="G503" s="150"/>
      <c r="H503" s="151"/>
      <c r="I503" s="150"/>
      <c r="J503" s="151"/>
    </row>
    <row r="504" spans="1:10" ht="16.5" customHeight="1" thickBot="1" x14ac:dyDescent="0.25">
      <c r="A504" s="16">
        <v>30</v>
      </c>
      <c r="B504" s="11"/>
      <c r="C504" s="12"/>
      <c r="D504" s="11"/>
      <c r="E504" s="12"/>
      <c r="F504" s="17" t="s">
        <v>5</v>
      </c>
      <c r="G504" s="11"/>
      <c r="H504" s="12"/>
      <c r="I504" s="11"/>
      <c r="J504" s="12"/>
    </row>
    <row r="505" spans="1:10" ht="16.149999999999999" customHeight="1" thickTop="1" thickBot="1" x14ac:dyDescent="0.3">
      <c r="A505" s="294" t="s">
        <v>2</v>
      </c>
      <c r="B505" s="294"/>
      <c r="C505" s="147">
        <f>TEAMS!$O$11</f>
        <v>0</v>
      </c>
      <c r="D505" s="20"/>
      <c r="E505" s="295" t="s">
        <v>53</v>
      </c>
      <c r="F505" s="296"/>
      <c r="G505" s="296"/>
      <c r="H505" s="296"/>
      <c r="I505" s="296"/>
      <c r="J505" s="297"/>
    </row>
    <row r="506" spans="1:10" ht="13.15" customHeight="1" thickTop="1" thickBot="1" x14ac:dyDescent="0.25">
      <c r="A506" s="25">
        <v>1</v>
      </c>
      <c r="E506" s="298"/>
      <c r="F506" s="299"/>
      <c r="G506" s="299"/>
      <c r="H506" s="299"/>
      <c r="I506" s="299"/>
      <c r="J506" s="300"/>
    </row>
    <row r="507" spans="1:10" ht="27.6" customHeight="1" thickTop="1" x14ac:dyDescent="0.25">
      <c r="A507" s="13"/>
      <c r="B507" s="288">
        <f>TEAMS!$N$12</f>
        <v>0</v>
      </c>
      <c r="C507" s="289"/>
      <c r="D507" s="288">
        <f>TEAMS!$P$12</f>
        <v>0</v>
      </c>
      <c r="E507" s="290"/>
      <c r="F507" s="154"/>
      <c r="G507" s="291">
        <f>TEAMS!$N$12</f>
        <v>0</v>
      </c>
      <c r="H507" s="290"/>
      <c r="I507" s="291">
        <f>TEAMS!$P$12</f>
        <v>0</v>
      </c>
      <c r="J507" s="290"/>
    </row>
    <row r="508" spans="1:10" ht="14.25" customHeight="1" x14ac:dyDescent="0.2">
      <c r="A508" s="14" t="s">
        <v>15</v>
      </c>
      <c r="B508" s="7" t="s">
        <v>13</v>
      </c>
      <c r="C508" s="8" t="s">
        <v>14</v>
      </c>
      <c r="D508" s="7" t="s">
        <v>13</v>
      </c>
      <c r="E508" s="8" t="s">
        <v>14</v>
      </c>
      <c r="F508" s="5" t="s">
        <v>15</v>
      </c>
      <c r="G508" s="7" t="s">
        <v>13</v>
      </c>
      <c r="H508" s="8" t="s">
        <v>14</v>
      </c>
      <c r="I508" s="7" t="s">
        <v>13</v>
      </c>
      <c r="J508" s="8" t="s">
        <v>14</v>
      </c>
    </row>
    <row r="509" spans="1:10" ht="16.5" customHeight="1" x14ac:dyDescent="0.2">
      <c r="A509" s="292" t="s">
        <v>54</v>
      </c>
      <c r="B509" s="293"/>
      <c r="C509" s="148"/>
      <c r="D509" s="149" t="s">
        <v>54</v>
      </c>
      <c r="E509" s="148"/>
      <c r="F509" s="6">
        <v>31</v>
      </c>
      <c r="G509" s="9"/>
      <c r="H509" s="10"/>
      <c r="I509" s="9"/>
      <c r="J509" s="10"/>
    </row>
    <row r="510" spans="1:10" ht="16.5" customHeight="1" x14ac:dyDescent="0.2">
      <c r="A510" s="15">
        <v>15</v>
      </c>
      <c r="B510" s="9"/>
      <c r="C510" s="10"/>
      <c r="D510" s="9"/>
      <c r="E510" s="10"/>
      <c r="F510" s="6">
        <v>32</v>
      </c>
      <c r="G510" s="9"/>
      <c r="H510" s="10"/>
      <c r="I510" s="9"/>
      <c r="J510" s="10"/>
    </row>
    <row r="511" spans="1:10" ht="16.5" customHeight="1" x14ac:dyDescent="0.2">
      <c r="A511" s="15">
        <v>16</v>
      </c>
      <c r="B511" s="9"/>
      <c r="C511" s="10"/>
      <c r="D511" s="9"/>
      <c r="E511" s="10"/>
      <c r="F511" s="6">
        <v>33</v>
      </c>
      <c r="G511" s="9"/>
      <c r="H511" s="10"/>
      <c r="I511" s="9"/>
      <c r="J511" s="10"/>
    </row>
    <row r="512" spans="1:10" ht="16.5" customHeight="1" x14ac:dyDescent="0.2">
      <c r="A512" s="15">
        <v>17</v>
      </c>
      <c r="B512" s="9"/>
      <c r="C512" s="10"/>
      <c r="D512" s="9"/>
      <c r="E512" s="10"/>
      <c r="F512" s="6">
        <v>34</v>
      </c>
      <c r="G512" s="9"/>
      <c r="H512" s="10"/>
      <c r="I512" s="9"/>
      <c r="J512" s="10"/>
    </row>
    <row r="513" spans="1:10" ht="16.5" customHeight="1" x14ac:dyDescent="0.2">
      <c r="A513" s="15">
        <v>18</v>
      </c>
      <c r="B513" s="9"/>
      <c r="C513" s="10"/>
      <c r="D513" s="9"/>
      <c r="E513" s="10"/>
      <c r="F513" s="6">
        <v>35</v>
      </c>
      <c r="G513" s="9"/>
      <c r="H513" s="10"/>
      <c r="I513" s="9"/>
      <c r="J513" s="10"/>
    </row>
    <row r="514" spans="1:10" ht="16.5" customHeight="1" x14ac:dyDescent="0.2">
      <c r="A514" s="15">
        <v>19</v>
      </c>
      <c r="B514" s="9"/>
      <c r="C514" s="10"/>
      <c r="D514" s="9"/>
      <c r="E514" s="10"/>
      <c r="F514" s="6">
        <v>36</v>
      </c>
      <c r="G514" s="9"/>
      <c r="H514" s="10"/>
      <c r="I514" s="9"/>
      <c r="J514" s="10"/>
    </row>
    <row r="515" spans="1:10" ht="16.5" customHeight="1" x14ac:dyDescent="0.2">
      <c r="A515" s="15">
        <v>20</v>
      </c>
      <c r="B515" s="9"/>
      <c r="C515" s="10"/>
      <c r="D515" s="9"/>
      <c r="E515" s="10"/>
      <c r="F515" s="6">
        <v>37</v>
      </c>
      <c r="G515" s="9"/>
      <c r="H515" s="10"/>
      <c r="I515" s="9"/>
      <c r="J515" s="10"/>
    </row>
    <row r="516" spans="1:10" ht="16.5" customHeight="1" x14ac:dyDescent="0.2">
      <c r="A516" s="15">
        <v>21</v>
      </c>
      <c r="B516" s="9"/>
      <c r="C516" s="10"/>
      <c r="D516" s="9"/>
      <c r="E516" s="10"/>
      <c r="F516" s="6">
        <v>38</v>
      </c>
      <c r="G516" s="9"/>
      <c r="H516" s="10"/>
      <c r="I516" s="9"/>
      <c r="J516" s="10"/>
    </row>
    <row r="517" spans="1:10" ht="16.5" customHeight="1" x14ac:dyDescent="0.2">
      <c r="A517" s="15">
        <v>22</v>
      </c>
      <c r="B517" s="9"/>
      <c r="C517" s="10"/>
      <c r="D517" s="9"/>
      <c r="E517" s="10"/>
      <c r="F517" s="6">
        <v>39</v>
      </c>
      <c r="G517" s="9"/>
      <c r="H517" s="10"/>
      <c r="I517" s="9"/>
      <c r="J517" s="10"/>
    </row>
    <row r="518" spans="1:10" ht="16.5" customHeight="1" x14ac:dyDescent="0.2">
      <c r="A518" s="15">
        <v>23</v>
      </c>
      <c r="B518" s="9"/>
      <c r="C518" s="10"/>
      <c r="D518" s="9"/>
      <c r="E518" s="10"/>
      <c r="F518" s="6">
        <v>40</v>
      </c>
      <c r="G518" s="9"/>
      <c r="H518" s="10"/>
      <c r="I518" s="9"/>
      <c r="J518" s="10"/>
    </row>
    <row r="519" spans="1:10" ht="16.5" customHeight="1" x14ac:dyDescent="0.2">
      <c r="A519" s="15">
        <v>24</v>
      </c>
      <c r="B519" s="9"/>
      <c r="C519" s="10"/>
      <c r="D519" s="9"/>
      <c r="E519" s="10"/>
      <c r="F519" s="6">
        <v>41</v>
      </c>
      <c r="G519" s="9"/>
      <c r="H519" s="10"/>
      <c r="I519" s="9"/>
      <c r="J519" s="10"/>
    </row>
    <row r="520" spans="1:10" ht="16.5" customHeight="1" x14ac:dyDescent="0.2">
      <c r="A520" s="15">
        <v>25</v>
      </c>
      <c r="B520" s="9"/>
      <c r="C520" s="10"/>
      <c r="D520" s="9"/>
      <c r="E520" s="10"/>
      <c r="F520" s="6">
        <v>42</v>
      </c>
      <c r="G520" s="9"/>
      <c r="H520" s="10"/>
      <c r="I520" s="9"/>
      <c r="J520" s="10"/>
    </row>
    <row r="521" spans="1:10" ht="16.5" customHeight="1" x14ac:dyDescent="0.2">
      <c r="A521" s="15">
        <v>26</v>
      </c>
      <c r="B521" s="150"/>
      <c r="C521" s="151"/>
      <c r="D521" s="150"/>
      <c r="E521" s="151"/>
      <c r="F521" s="6">
        <v>43</v>
      </c>
      <c r="G521" s="150"/>
      <c r="H521" s="151"/>
      <c r="I521" s="150"/>
      <c r="J521" s="151"/>
    </row>
    <row r="522" spans="1:10" ht="16.5" customHeight="1" x14ac:dyDescent="0.2">
      <c r="A522" s="15">
        <v>27</v>
      </c>
      <c r="B522" s="150"/>
      <c r="C522" s="151"/>
      <c r="D522" s="150"/>
      <c r="E522" s="151"/>
      <c r="F522" s="6">
        <v>44</v>
      </c>
      <c r="G522" s="150"/>
      <c r="H522" s="151"/>
      <c r="I522" s="150"/>
      <c r="J522" s="151"/>
    </row>
    <row r="523" spans="1:10" ht="16.5" customHeight="1" x14ac:dyDescent="0.2">
      <c r="A523" s="15">
        <v>28</v>
      </c>
      <c r="B523" s="150"/>
      <c r="C523" s="151"/>
      <c r="D523" s="150"/>
      <c r="E523" s="151"/>
      <c r="F523" s="6">
        <v>45</v>
      </c>
      <c r="G523" s="150"/>
      <c r="H523" s="151"/>
      <c r="I523" s="150"/>
      <c r="J523" s="151"/>
    </row>
    <row r="524" spans="1:10" ht="16.5" customHeight="1" x14ac:dyDescent="0.2">
      <c r="A524" s="15">
        <v>29</v>
      </c>
      <c r="B524" s="150"/>
      <c r="C524" s="151"/>
      <c r="D524" s="150"/>
      <c r="E524" s="151"/>
      <c r="F524" s="6">
        <v>46</v>
      </c>
      <c r="G524" s="150"/>
      <c r="H524" s="151"/>
      <c r="I524" s="150"/>
      <c r="J524" s="151"/>
    </row>
    <row r="525" spans="1:10" ht="16.5" customHeight="1" thickBot="1" x14ac:dyDescent="0.25">
      <c r="A525" s="16">
        <v>30</v>
      </c>
      <c r="B525" s="11"/>
      <c r="C525" s="12"/>
      <c r="D525" s="11"/>
      <c r="E525" s="12"/>
      <c r="F525" s="17" t="s">
        <v>5</v>
      </c>
      <c r="G525" s="11"/>
      <c r="H525" s="12"/>
      <c r="I525" s="11"/>
      <c r="J525" s="12"/>
    </row>
    <row r="526" spans="1:10" ht="16.149999999999999" customHeight="1" thickTop="1" thickBot="1" x14ac:dyDescent="0.3">
      <c r="A526" s="294" t="s">
        <v>2</v>
      </c>
      <c r="B526" s="294"/>
      <c r="C526" s="147">
        <f>TEAMS!$O$13</f>
        <v>0</v>
      </c>
      <c r="D526" s="20"/>
      <c r="E526" s="295" t="s">
        <v>53</v>
      </c>
      <c r="F526" s="296"/>
      <c r="G526" s="296"/>
      <c r="H526" s="296"/>
      <c r="I526" s="296"/>
      <c r="J526" s="297"/>
    </row>
    <row r="527" spans="1:10" ht="13.15" customHeight="1" thickTop="1" thickBot="1" x14ac:dyDescent="0.25">
      <c r="A527" s="25">
        <v>1</v>
      </c>
      <c r="E527" s="298"/>
      <c r="F527" s="299"/>
      <c r="G527" s="299"/>
      <c r="H527" s="299"/>
      <c r="I527" s="299"/>
      <c r="J527" s="300"/>
    </row>
    <row r="528" spans="1:10" ht="27.6" customHeight="1" thickTop="1" x14ac:dyDescent="0.25">
      <c r="A528" s="13"/>
      <c r="B528" s="288">
        <f>TEAMS!$N$14</f>
        <v>0</v>
      </c>
      <c r="C528" s="289"/>
      <c r="D528" s="288">
        <f>TEAMS!$P$14</f>
        <v>0</v>
      </c>
      <c r="E528" s="290"/>
      <c r="F528" s="154"/>
      <c r="G528" s="291">
        <f>TEAMS!$N$14</f>
        <v>0</v>
      </c>
      <c r="H528" s="290"/>
      <c r="I528" s="291">
        <f>TEAMS!$P$14</f>
        <v>0</v>
      </c>
      <c r="J528" s="290"/>
    </row>
    <row r="529" spans="1:10" ht="14.25" customHeight="1" x14ac:dyDescent="0.2">
      <c r="A529" s="14" t="s">
        <v>15</v>
      </c>
      <c r="B529" s="7" t="s">
        <v>13</v>
      </c>
      <c r="C529" s="8" t="s">
        <v>14</v>
      </c>
      <c r="D529" s="7" t="s">
        <v>13</v>
      </c>
      <c r="E529" s="8" t="s">
        <v>14</v>
      </c>
      <c r="F529" s="5" t="s">
        <v>15</v>
      </c>
      <c r="G529" s="7" t="s">
        <v>13</v>
      </c>
      <c r="H529" s="8" t="s">
        <v>14</v>
      </c>
      <c r="I529" s="7" t="s">
        <v>13</v>
      </c>
      <c r="J529" s="8" t="s">
        <v>14</v>
      </c>
    </row>
    <row r="530" spans="1:10" ht="16.5" customHeight="1" x14ac:dyDescent="0.2">
      <c r="A530" s="292" t="s">
        <v>54</v>
      </c>
      <c r="B530" s="293"/>
      <c r="C530" s="148"/>
      <c r="D530" s="149" t="s">
        <v>54</v>
      </c>
      <c r="E530" s="148"/>
      <c r="F530" s="6">
        <v>31</v>
      </c>
      <c r="G530" s="9"/>
      <c r="H530" s="10"/>
      <c r="I530" s="9"/>
      <c r="J530" s="10"/>
    </row>
    <row r="531" spans="1:10" ht="16.5" customHeight="1" x14ac:dyDescent="0.2">
      <c r="A531" s="15">
        <v>15</v>
      </c>
      <c r="B531" s="9"/>
      <c r="C531" s="10"/>
      <c r="D531" s="9"/>
      <c r="E531" s="10"/>
      <c r="F531" s="6">
        <v>32</v>
      </c>
      <c r="G531" s="9"/>
      <c r="H531" s="10"/>
      <c r="I531" s="9"/>
      <c r="J531" s="10"/>
    </row>
    <row r="532" spans="1:10" ht="16.5" customHeight="1" x14ac:dyDescent="0.2">
      <c r="A532" s="15">
        <v>16</v>
      </c>
      <c r="B532" s="9"/>
      <c r="C532" s="10"/>
      <c r="D532" s="9"/>
      <c r="E532" s="10"/>
      <c r="F532" s="6">
        <v>33</v>
      </c>
      <c r="G532" s="9"/>
      <c r="H532" s="10"/>
      <c r="I532" s="9"/>
      <c r="J532" s="10"/>
    </row>
    <row r="533" spans="1:10" ht="16.5" customHeight="1" x14ac:dyDescent="0.2">
      <c r="A533" s="15">
        <v>17</v>
      </c>
      <c r="B533" s="9"/>
      <c r="C533" s="10"/>
      <c r="D533" s="9"/>
      <c r="E533" s="10"/>
      <c r="F533" s="6">
        <v>34</v>
      </c>
      <c r="G533" s="9"/>
      <c r="H533" s="10"/>
      <c r="I533" s="9"/>
      <c r="J533" s="10"/>
    </row>
    <row r="534" spans="1:10" ht="16.5" customHeight="1" x14ac:dyDescent="0.2">
      <c r="A534" s="15">
        <v>18</v>
      </c>
      <c r="B534" s="9"/>
      <c r="C534" s="10"/>
      <c r="D534" s="9"/>
      <c r="E534" s="10"/>
      <c r="F534" s="6">
        <v>35</v>
      </c>
      <c r="G534" s="9"/>
      <c r="H534" s="10"/>
      <c r="I534" s="9"/>
      <c r="J534" s="10"/>
    </row>
    <row r="535" spans="1:10" ht="16.5" customHeight="1" x14ac:dyDescent="0.2">
      <c r="A535" s="15">
        <v>19</v>
      </c>
      <c r="B535" s="9"/>
      <c r="C535" s="10"/>
      <c r="D535" s="9"/>
      <c r="E535" s="10"/>
      <c r="F535" s="6">
        <v>36</v>
      </c>
      <c r="G535" s="9"/>
      <c r="H535" s="10"/>
      <c r="I535" s="9"/>
      <c r="J535" s="10"/>
    </row>
    <row r="536" spans="1:10" ht="16.5" customHeight="1" x14ac:dyDescent="0.2">
      <c r="A536" s="15">
        <v>20</v>
      </c>
      <c r="B536" s="9"/>
      <c r="C536" s="10"/>
      <c r="D536" s="9"/>
      <c r="E536" s="10"/>
      <c r="F536" s="6">
        <v>37</v>
      </c>
      <c r="G536" s="9"/>
      <c r="H536" s="10"/>
      <c r="I536" s="9"/>
      <c r="J536" s="10"/>
    </row>
    <row r="537" spans="1:10" ht="16.5" customHeight="1" x14ac:dyDescent="0.2">
      <c r="A537" s="15">
        <v>21</v>
      </c>
      <c r="B537" s="9"/>
      <c r="C537" s="10"/>
      <c r="D537" s="9"/>
      <c r="E537" s="10"/>
      <c r="F537" s="6">
        <v>38</v>
      </c>
      <c r="G537" s="9"/>
      <c r="H537" s="10"/>
      <c r="I537" s="9"/>
      <c r="J537" s="10"/>
    </row>
    <row r="538" spans="1:10" ht="16.5" customHeight="1" x14ac:dyDescent="0.2">
      <c r="A538" s="15">
        <v>22</v>
      </c>
      <c r="B538" s="9"/>
      <c r="C538" s="10"/>
      <c r="D538" s="9"/>
      <c r="E538" s="10"/>
      <c r="F538" s="6">
        <v>39</v>
      </c>
      <c r="G538" s="9"/>
      <c r="H538" s="10"/>
      <c r="I538" s="9"/>
      <c r="J538" s="10"/>
    </row>
    <row r="539" spans="1:10" ht="16.5" customHeight="1" x14ac:dyDescent="0.2">
      <c r="A539" s="15">
        <v>23</v>
      </c>
      <c r="B539" s="9"/>
      <c r="C539" s="10"/>
      <c r="D539" s="9"/>
      <c r="E539" s="10"/>
      <c r="F539" s="6">
        <v>40</v>
      </c>
      <c r="G539" s="9"/>
      <c r="H539" s="10"/>
      <c r="I539" s="9"/>
      <c r="J539" s="10"/>
    </row>
    <row r="540" spans="1:10" ht="16.5" customHeight="1" x14ac:dyDescent="0.2">
      <c r="A540" s="15">
        <v>24</v>
      </c>
      <c r="B540" s="9"/>
      <c r="C540" s="10"/>
      <c r="D540" s="9"/>
      <c r="E540" s="10"/>
      <c r="F540" s="6">
        <v>41</v>
      </c>
      <c r="G540" s="9"/>
      <c r="H540" s="10"/>
      <c r="I540" s="9"/>
      <c r="J540" s="10"/>
    </row>
    <row r="541" spans="1:10" ht="16.5" customHeight="1" x14ac:dyDescent="0.2">
      <c r="A541" s="15">
        <v>25</v>
      </c>
      <c r="B541" s="9"/>
      <c r="C541" s="10"/>
      <c r="D541" s="9"/>
      <c r="E541" s="10"/>
      <c r="F541" s="6">
        <v>42</v>
      </c>
      <c r="G541" s="9"/>
      <c r="H541" s="10"/>
      <c r="I541" s="9"/>
      <c r="J541" s="10"/>
    </row>
    <row r="542" spans="1:10" ht="16.5" customHeight="1" x14ac:dyDescent="0.2">
      <c r="A542" s="15">
        <v>26</v>
      </c>
      <c r="B542" s="150"/>
      <c r="C542" s="151"/>
      <c r="D542" s="150"/>
      <c r="E542" s="151"/>
      <c r="F542" s="6">
        <v>43</v>
      </c>
      <c r="G542" s="150"/>
      <c r="H542" s="151"/>
      <c r="I542" s="150"/>
      <c r="J542" s="151"/>
    </row>
    <row r="543" spans="1:10" ht="16.5" customHeight="1" x14ac:dyDescent="0.2">
      <c r="A543" s="15">
        <v>27</v>
      </c>
      <c r="B543" s="150"/>
      <c r="C543" s="151"/>
      <c r="D543" s="150"/>
      <c r="E543" s="151"/>
      <c r="F543" s="6">
        <v>44</v>
      </c>
      <c r="G543" s="150"/>
      <c r="H543" s="151"/>
      <c r="I543" s="150"/>
      <c r="J543" s="151"/>
    </row>
    <row r="544" spans="1:10" ht="16.5" customHeight="1" x14ac:dyDescent="0.2">
      <c r="A544" s="15">
        <v>28</v>
      </c>
      <c r="B544" s="150"/>
      <c r="C544" s="151"/>
      <c r="D544" s="150"/>
      <c r="E544" s="151"/>
      <c r="F544" s="6">
        <v>45</v>
      </c>
      <c r="G544" s="150"/>
      <c r="H544" s="151"/>
      <c r="I544" s="150"/>
      <c r="J544" s="151"/>
    </row>
    <row r="545" spans="1:10" ht="16.5" customHeight="1" x14ac:dyDescent="0.2">
      <c r="A545" s="15">
        <v>29</v>
      </c>
      <c r="B545" s="150"/>
      <c r="C545" s="151"/>
      <c r="D545" s="150"/>
      <c r="E545" s="151"/>
      <c r="F545" s="6">
        <v>46</v>
      </c>
      <c r="G545" s="150"/>
      <c r="H545" s="151"/>
      <c r="I545" s="150"/>
      <c r="J545" s="151"/>
    </row>
    <row r="546" spans="1:10" ht="16.5" customHeight="1" thickBot="1" x14ac:dyDescent="0.25">
      <c r="A546" s="16">
        <v>30</v>
      </c>
      <c r="B546" s="11"/>
      <c r="C546" s="12"/>
      <c r="D546" s="11"/>
      <c r="E546" s="12"/>
      <c r="F546" s="17" t="s">
        <v>5</v>
      </c>
      <c r="G546" s="11"/>
      <c r="H546" s="12"/>
      <c r="I546" s="11"/>
      <c r="J546" s="12"/>
    </row>
    <row r="547" spans="1:10" ht="16.149999999999999" customHeight="1" thickTop="1" thickBot="1" x14ac:dyDescent="0.3">
      <c r="A547" s="294" t="s">
        <v>2</v>
      </c>
      <c r="B547" s="294"/>
      <c r="C547" s="147">
        <f>TEAMS!$O$15</f>
        <v>0</v>
      </c>
      <c r="D547" s="20"/>
      <c r="E547" s="295" t="s">
        <v>53</v>
      </c>
      <c r="F547" s="296"/>
      <c r="G547" s="296"/>
      <c r="H547" s="296"/>
      <c r="I547" s="296"/>
      <c r="J547" s="297"/>
    </row>
    <row r="548" spans="1:10" ht="13.15" customHeight="1" thickTop="1" thickBot="1" x14ac:dyDescent="0.25">
      <c r="A548" s="25">
        <v>1</v>
      </c>
      <c r="E548" s="298"/>
      <c r="F548" s="299"/>
      <c r="G548" s="299"/>
      <c r="H548" s="299"/>
      <c r="I548" s="299"/>
      <c r="J548" s="300"/>
    </row>
    <row r="549" spans="1:10" ht="27.6" customHeight="1" thickTop="1" x14ac:dyDescent="0.25">
      <c r="A549" s="13"/>
      <c r="B549" s="288">
        <f>TEAMS!$N$16</f>
        <v>0</v>
      </c>
      <c r="C549" s="289"/>
      <c r="D549" s="288">
        <f>TEAMS!$P$16</f>
        <v>0</v>
      </c>
      <c r="E549" s="290"/>
      <c r="F549" s="154"/>
      <c r="G549" s="291">
        <f>TEAMS!$N$16</f>
        <v>0</v>
      </c>
      <c r="H549" s="290"/>
      <c r="I549" s="291">
        <f>TEAMS!$P$16</f>
        <v>0</v>
      </c>
      <c r="J549" s="290"/>
    </row>
    <row r="550" spans="1:10" ht="14.25" customHeight="1" x14ac:dyDescent="0.2">
      <c r="A550" s="14" t="s">
        <v>15</v>
      </c>
      <c r="B550" s="7" t="s">
        <v>13</v>
      </c>
      <c r="C550" s="8" t="s">
        <v>14</v>
      </c>
      <c r="D550" s="7" t="s">
        <v>13</v>
      </c>
      <c r="E550" s="8" t="s">
        <v>14</v>
      </c>
      <c r="F550" s="5" t="s">
        <v>15</v>
      </c>
      <c r="G550" s="7" t="s">
        <v>13</v>
      </c>
      <c r="H550" s="8" t="s">
        <v>14</v>
      </c>
      <c r="I550" s="7" t="s">
        <v>13</v>
      </c>
      <c r="J550" s="8" t="s">
        <v>14</v>
      </c>
    </row>
    <row r="551" spans="1:10" ht="16.5" customHeight="1" x14ac:dyDescent="0.2">
      <c r="A551" s="292" t="s">
        <v>54</v>
      </c>
      <c r="B551" s="293"/>
      <c r="C551" s="148"/>
      <c r="D551" s="149" t="s">
        <v>54</v>
      </c>
      <c r="E551" s="148"/>
      <c r="F551" s="6">
        <v>31</v>
      </c>
      <c r="G551" s="9"/>
      <c r="H551" s="10"/>
      <c r="I551" s="9"/>
      <c r="J551" s="10"/>
    </row>
    <row r="552" spans="1:10" ht="16.5" customHeight="1" x14ac:dyDescent="0.2">
      <c r="A552" s="15">
        <v>15</v>
      </c>
      <c r="B552" s="9"/>
      <c r="C552" s="10"/>
      <c r="D552" s="9"/>
      <c r="E552" s="10"/>
      <c r="F552" s="6">
        <v>32</v>
      </c>
      <c r="G552" s="9"/>
      <c r="H552" s="10"/>
      <c r="I552" s="9"/>
      <c r="J552" s="10"/>
    </row>
    <row r="553" spans="1:10" ht="16.5" customHeight="1" x14ac:dyDescent="0.2">
      <c r="A553" s="15">
        <v>16</v>
      </c>
      <c r="B553" s="9"/>
      <c r="C553" s="10"/>
      <c r="D553" s="9"/>
      <c r="E553" s="10"/>
      <c r="F553" s="6">
        <v>33</v>
      </c>
      <c r="G553" s="9"/>
      <c r="H553" s="10"/>
      <c r="I553" s="9"/>
      <c r="J553" s="10"/>
    </row>
    <row r="554" spans="1:10" ht="16.5" customHeight="1" x14ac:dyDescent="0.2">
      <c r="A554" s="15">
        <v>17</v>
      </c>
      <c r="B554" s="9"/>
      <c r="C554" s="10"/>
      <c r="D554" s="9"/>
      <c r="E554" s="10"/>
      <c r="F554" s="6">
        <v>34</v>
      </c>
      <c r="G554" s="9"/>
      <c r="H554" s="10"/>
      <c r="I554" s="9"/>
      <c r="J554" s="10"/>
    </row>
    <row r="555" spans="1:10" ht="16.5" customHeight="1" x14ac:dyDescent="0.2">
      <c r="A555" s="15">
        <v>18</v>
      </c>
      <c r="B555" s="9"/>
      <c r="C555" s="10"/>
      <c r="D555" s="9"/>
      <c r="E555" s="10"/>
      <c r="F555" s="6">
        <v>35</v>
      </c>
      <c r="G555" s="9"/>
      <c r="H555" s="10"/>
      <c r="I555" s="9"/>
      <c r="J555" s="10"/>
    </row>
    <row r="556" spans="1:10" ht="16.5" customHeight="1" x14ac:dyDescent="0.2">
      <c r="A556" s="15">
        <v>19</v>
      </c>
      <c r="B556" s="9"/>
      <c r="C556" s="10"/>
      <c r="D556" s="9"/>
      <c r="E556" s="10"/>
      <c r="F556" s="6">
        <v>36</v>
      </c>
      <c r="G556" s="9"/>
      <c r="H556" s="10"/>
      <c r="I556" s="9"/>
      <c r="J556" s="10"/>
    </row>
    <row r="557" spans="1:10" ht="16.5" customHeight="1" x14ac:dyDescent="0.2">
      <c r="A557" s="15">
        <v>20</v>
      </c>
      <c r="B557" s="9"/>
      <c r="C557" s="10"/>
      <c r="D557" s="9"/>
      <c r="E557" s="10"/>
      <c r="F557" s="6">
        <v>37</v>
      </c>
      <c r="G557" s="9"/>
      <c r="H557" s="10"/>
      <c r="I557" s="9"/>
      <c r="J557" s="10"/>
    </row>
    <row r="558" spans="1:10" ht="16.5" customHeight="1" x14ac:dyDescent="0.2">
      <c r="A558" s="15">
        <v>21</v>
      </c>
      <c r="B558" s="9"/>
      <c r="C558" s="10"/>
      <c r="D558" s="9"/>
      <c r="E558" s="10"/>
      <c r="F558" s="6">
        <v>38</v>
      </c>
      <c r="G558" s="9"/>
      <c r="H558" s="10"/>
      <c r="I558" s="9"/>
      <c r="J558" s="10"/>
    </row>
    <row r="559" spans="1:10" ht="16.5" customHeight="1" x14ac:dyDescent="0.2">
      <c r="A559" s="15">
        <v>22</v>
      </c>
      <c r="B559" s="9"/>
      <c r="C559" s="10"/>
      <c r="D559" s="9"/>
      <c r="E559" s="10"/>
      <c r="F559" s="6">
        <v>39</v>
      </c>
      <c r="G559" s="9"/>
      <c r="H559" s="10"/>
      <c r="I559" s="9"/>
      <c r="J559" s="10"/>
    </row>
    <row r="560" spans="1:10" ht="16.5" customHeight="1" x14ac:dyDescent="0.2">
      <c r="A560" s="15">
        <v>23</v>
      </c>
      <c r="B560" s="9"/>
      <c r="C560" s="10"/>
      <c r="D560" s="9"/>
      <c r="E560" s="10"/>
      <c r="F560" s="6">
        <v>40</v>
      </c>
      <c r="G560" s="9"/>
      <c r="H560" s="10"/>
      <c r="I560" s="9"/>
      <c r="J560" s="10"/>
    </row>
    <row r="561" spans="1:10" ht="16.5" customHeight="1" x14ac:dyDescent="0.2">
      <c r="A561" s="15">
        <v>24</v>
      </c>
      <c r="B561" s="9"/>
      <c r="C561" s="10"/>
      <c r="D561" s="9"/>
      <c r="E561" s="10"/>
      <c r="F561" s="6">
        <v>41</v>
      </c>
      <c r="G561" s="9"/>
      <c r="H561" s="10"/>
      <c r="I561" s="9"/>
      <c r="J561" s="10"/>
    </row>
    <row r="562" spans="1:10" ht="16.5" customHeight="1" x14ac:dyDescent="0.2">
      <c r="A562" s="15">
        <v>25</v>
      </c>
      <c r="B562" s="9"/>
      <c r="C562" s="10"/>
      <c r="D562" s="9"/>
      <c r="E562" s="10"/>
      <c r="F562" s="6">
        <v>42</v>
      </c>
      <c r="G562" s="9"/>
      <c r="H562" s="10"/>
      <c r="I562" s="9"/>
      <c r="J562" s="10"/>
    </row>
    <row r="563" spans="1:10" ht="16.5" customHeight="1" x14ac:dyDescent="0.2">
      <c r="A563" s="15">
        <v>26</v>
      </c>
      <c r="B563" s="150"/>
      <c r="C563" s="151"/>
      <c r="D563" s="150"/>
      <c r="E563" s="151"/>
      <c r="F563" s="6">
        <v>43</v>
      </c>
      <c r="G563" s="150"/>
      <c r="H563" s="151"/>
      <c r="I563" s="150"/>
      <c r="J563" s="151"/>
    </row>
    <row r="564" spans="1:10" ht="16.5" customHeight="1" x14ac:dyDescent="0.2">
      <c r="A564" s="15">
        <v>27</v>
      </c>
      <c r="B564" s="150"/>
      <c r="C564" s="151"/>
      <c r="D564" s="150"/>
      <c r="E564" s="151"/>
      <c r="F564" s="6">
        <v>44</v>
      </c>
      <c r="G564" s="150"/>
      <c r="H564" s="151"/>
      <c r="I564" s="150"/>
      <c r="J564" s="151"/>
    </row>
    <row r="565" spans="1:10" ht="16.5" customHeight="1" x14ac:dyDescent="0.2">
      <c r="A565" s="15">
        <v>28</v>
      </c>
      <c r="B565" s="150"/>
      <c r="C565" s="151"/>
      <c r="D565" s="150"/>
      <c r="E565" s="151"/>
      <c r="F565" s="6">
        <v>45</v>
      </c>
      <c r="G565" s="150"/>
      <c r="H565" s="151"/>
      <c r="I565" s="150"/>
      <c r="J565" s="151"/>
    </row>
    <row r="566" spans="1:10" ht="16.5" customHeight="1" x14ac:dyDescent="0.2">
      <c r="A566" s="15">
        <v>29</v>
      </c>
      <c r="B566" s="150"/>
      <c r="C566" s="151"/>
      <c r="D566" s="150"/>
      <c r="E566" s="151"/>
      <c r="F566" s="6">
        <v>46</v>
      </c>
      <c r="G566" s="150"/>
      <c r="H566" s="151"/>
      <c r="I566" s="150"/>
      <c r="J566" s="151"/>
    </row>
    <row r="567" spans="1:10" ht="16.5" customHeight="1" thickBot="1" x14ac:dyDescent="0.25">
      <c r="A567" s="16">
        <v>30</v>
      </c>
      <c r="B567" s="11"/>
      <c r="C567" s="12"/>
      <c r="D567" s="11"/>
      <c r="E567" s="12"/>
      <c r="F567" s="17" t="s">
        <v>5</v>
      </c>
      <c r="G567" s="11"/>
      <c r="H567" s="12"/>
      <c r="I567" s="11"/>
      <c r="J567" s="12"/>
    </row>
    <row r="568" spans="1:10" ht="16.149999999999999" customHeight="1" thickTop="1" thickBot="1" x14ac:dyDescent="0.3">
      <c r="A568" s="294" t="s">
        <v>2</v>
      </c>
      <c r="B568" s="294"/>
      <c r="C568" s="147">
        <f>TEAMS!$O$17</f>
        <v>0</v>
      </c>
      <c r="D568" s="20"/>
      <c r="E568" s="295" t="s">
        <v>53</v>
      </c>
      <c r="F568" s="296"/>
      <c r="G568" s="296"/>
      <c r="H568" s="296"/>
      <c r="I568" s="296"/>
      <c r="J568" s="297"/>
    </row>
    <row r="569" spans="1:10" ht="13.15" customHeight="1" thickTop="1" thickBot="1" x14ac:dyDescent="0.25">
      <c r="A569" s="25">
        <v>1</v>
      </c>
      <c r="E569" s="298"/>
      <c r="F569" s="299"/>
      <c r="G569" s="299"/>
      <c r="H569" s="299"/>
      <c r="I569" s="299"/>
      <c r="J569" s="300"/>
    </row>
    <row r="570" spans="1:10" ht="27.6" customHeight="1" thickTop="1" x14ac:dyDescent="0.25">
      <c r="A570" s="13"/>
      <c r="B570" s="288">
        <f>TEAMS!$N$18</f>
        <v>0</v>
      </c>
      <c r="C570" s="289"/>
      <c r="D570" s="288">
        <f>TEAMS!$P$18</f>
        <v>0</v>
      </c>
      <c r="E570" s="290"/>
      <c r="F570" s="154"/>
      <c r="G570" s="291">
        <f>TEAMS!$N$18</f>
        <v>0</v>
      </c>
      <c r="H570" s="290"/>
      <c r="I570" s="291">
        <f>TEAMS!$P$18</f>
        <v>0</v>
      </c>
      <c r="J570" s="290"/>
    </row>
    <row r="571" spans="1:10" ht="14.25" customHeight="1" x14ac:dyDescent="0.2">
      <c r="A571" s="14" t="s">
        <v>15</v>
      </c>
      <c r="B571" s="7" t="s">
        <v>13</v>
      </c>
      <c r="C571" s="8" t="s">
        <v>14</v>
      </c>
      <c r="D571" s="7" t="s">
        <v>13</v>
      </c>
      <c r="E571" s="8" t="s">
        <v>14</v>
      </c>
      <c r="F571" s="5" t="s">
        <v>15</v>
      </c>
      <c r="G571" s="7" t="s">
        <v>13</v>
      </c>
      <c r="H571" s="8" t="s">
        <v>14</v>
      </c>
      <c r="I571" s="7" t="s">
        <v>13</v>
      </c>
      <c r="J571" s="8" t="s">
        <v>14</v>
      </c>
    </row>
    <row r="572" spans="1:10" ht="16.5" customHeight="1" x14ac:dyDescent="0.2">
      <c r="A572" s="292" t="s">
        <v>54</v>
      </c>
      <c r="B572" s="293"/>
      <c r="C572" s="148"/>
      <c r="D572" s="149" t="s">
        <v>54</v>
      </c>
      <c r="E572" s="148"/>
      <c r="F572" s="6">
        <v>31</v>
      </c>
      <c r="G572" s="9"/>
      <c r="H572" s="10"/>
      <c r="I572" s="9"/>
      <c r="J572" s="10"/>
    </row>
    <row r="573" spans="1:10" ht="16.5" customHeight="1" x14ac:dyDescent="0.2">
      <c r="A573" s="15">
        <v>15</v>
      </c>
      <c r="B573" s="9"/>
      <c r="C573" s="10"/>
      <c r="D573" s="9"/>
      <c r="E573" s="10"/>
      <c r="F573" s="6">
        <v>32</v>
      </c>
      <c r="G573" s="9"/>
      <c r="H573" s="10"/>
      <c r="I573" s="9"/>
      <c r="J573" s="10"/>
    </row>
    <row r="574" spans="1:10" ht="16.5" customHeight="1" x14ac:dyDescent="0.2">
      <c r="A574" s="15">
        <v>16</v>
      </c>
      <c r="B574" s="9"/>
      <c r="C574" s="10"/>
      <c r="D574" s="9"/>
      <c r="E574" s="10"/>
      <c r="F574" s="6">
        <v>33</v>
      </c>
      <c r="G574" s="9"/>
      <c r="H574" s="10"/>
      <c r="I574" s="9"/>
      <c r="J574" s="10"/>
    </row>
    <row r="575" spans="1:10" ht="16.5" customHeight="1" x14ac:dyDescent="0.2">
      <c r="A575" s="15">
        <v>17</v>
      </c>
      <c r="B575" s="9"/>
      <c r="C575" s="10"/>
      <c r="D575" s="9"/>
      <c r="E575" s="10"/>
      <c r="F575" s="6">
        <v>34</v>
      </c>
      <c r="G575" s="9"/>
      <c r="H575" s="10"/>
      <c r="I575" s="9"/>
      <c r="J575" s="10"/>
    </row>
    <row r="576" spans="1:10" ht="16.5" customHeight="1" x14ac:dyDescent="0.2">
      <c r="A576" s="15">
        <v>18</v>
      </c>
      <c r="B576" s="9"/>
      <c r="C576" s="10"/>
      <c r="D576" s="9"/>
      <c r="E576" s="10"/>
      <c r="F576" s="6">
        <v>35</v>
      </c>
      <c r="G576" s="9"/>
      <c r="H576" s="10"/>
      <c r="I576" s="9"/>
      <c r="J576" s="10"/>
    </row>
    <row r="577" spans="1:10" ht="16.5" customHeight="1" x14ac:dyDescent="0.2">
      <c r="A577" s="15">
        <v>19</v>
      </c>
      <c r="B577" s="9"/>
      <c r="C577" s="10"/>
      <c r="D577" s="9"/>
      <c r="E577" s="10"/>
      <c r="F577" s="6">
        <v>36</v>
      </c>
      <c r="G577" s="9"/>
      <c r="H577" s="10"/>
      <c r="I577" s="9"/>
      <c r="J577" s="10"/>
    </row>
    <row r="578" spans="1:10" ht="16.5" customHeight="1" x14ac:dyDescent="0.2">
      <c r="A578" s="15">
        <v>20</v>
      </c>
      <c r="B578" s="9"/>
      <c r="C578" s="10"/>
      <c r="D578" s="9"/>
      <c r="E578" s="10"/>
      <c r="F578" s="6">
        <v>37</v>
      </c>
      <c r="G578" s="9"/>
      <c r="H578" s="10"/>
      <c r="I578" s="9"/>
      <c r="J578" s="10"/>
    </row>
    <row r="579" spans="1:10" ht="16.5" customHeight="1" x14ac:dyDescent="0.2">
      <c r="A579" s="15">
        <v>21</v>
      </c>
      <c r="B579" s="9"/>
      <c r="C579" s="10"/>
      <c r="D579" s="9"/>
      <c r="E579" s="10"/>
      <c r="F579" s="6">
        <v>38</v>
      </c>
      <c r="G579" s="9"/>
      <c r="H579" s="10"/>
      <c r="I579" s="9"/>
      <c r="J579" s="10"/>
    </row>
    <row r="580" spans="1:10" ht="16.5" customHeight="1" x14ac:dyDescent="0.2">
      <c r="A580" s="15">
        <v>22</v>
      </c>
      <c r="B580" s="9"/>
      <c r="C580" s="10"/>
      <c r="D580" s="9"/>
      <c r="E580" s="10"/>
      <c r="F580" s="6">
        <v>39</v>
      </c>
      <c r="G580" s="9"/>
      <c r="H580" s="10"/>
      <c r="I580" s="9"/>
      <c r="J580" s="10"/>
    </row>
    <row r="581" spans="1:10" ht="16.5" customHeight="1" x14ac:dyDescent="0.2">
      <c r="A581" s="15">
        <v>23</v>
      </c>
      <c r="B581" s="9"/>
      <c r="C581" s="10"/>
      <c r="D581" s="9"/>
      <c r="E581" s="10"/>
      <c r="F581" s="6">
        <v>40</v>
      </c>
      <c r="G581" s="9"/>
      <c r="H581" s="10"/>
      <c r="I581" s="9"/>
      <c r="J581" s="10"/>
    </row>
    <row r="582" spans="1:10" ht="16.5" customHeight="1" x14ac:dyDescent="0.2">
      <c r="A582" s="15">
        <v>24</v>
      </c>
      <c r="B582" s="9"/>
      <c r="C582" s="10"/>
      <c r="D582" s="9"/>
      <c r="E582" s="10"/>
      <c r="F582" s="6">
        <v>41</v>
      </c>
      <c r="G582" s="9"/>
      <c r="H582" s="10"/>
      <c r="I582" s="9"/>
      <c r="J582" s="10"/>
    </row>
    <row r="583" spans="1:10" ht="16.5" customHeight="1" x14ac:dyDescent="0.2">
      <c r="A583" s="15">
        <v>25</v>
      </c>
      <c r="B583" s="9"/>
      <c r="C583" s="10"/>
      <c r="D583" s="9"/>
      <c r="E583" s="10"/>
      <c r="F583" s="6">
        <v>42</v>
      </c>
      <c r="G583" s="9"/>
      <c r="H583" s="10"/>
      <c r="I583" s="9"/>
      <c r="J583" s="10"/>
    </row>
    <row r="584" spans="1:10" ht="16.5" customHeight="1" x14ac:dyDescent="0.2">
      <c r="A584" s="15">
        <v>26</v>
      </c>
      <c r="B584" s="150"/>
      <c r="C584" s="151"/>
      <c r="D584" s="150"/>
      <c r="E584" s="151"/>
      <c r="F584" s="6">
        <v>43</v>
      </c>
      <c r="G584" s="150"/>
      <c r="H584" s="151"/>
      <c r="I584" s="150"/>
      <c r="J584" s="151"/>
    </row>
    <row r="585" spans="1:10" ht="16.5" customHeight="1" x14ac:dyDescent="0.2">
      <c r="A585" s="15">
        <v>27</v>
      </c>
      <c r="B585" s="150"/>
      <c r="C585" s="151"/>
      <c r="D585" s="150"/>
      <c r="E585" s="151"/>
      <c r="F585" s="6">
        <v>44</v>
      </c>
      <c r="G585" s="150"/>
      <c r="H585" s="151"/>
      <c r="I585" s="150"/>
      <c r="J585" s="151"/>
    </row>
    <row r="586" spans="1:10" ht="16.5" customHeight="1" x14ac:dyDescent="0.2">
      <c r="A586" s="15">
        <v>28</v>
      </c>
      <c r="B586" s="150"/>
      <c r="C586" s="151"/>
      <c r="D586" s="150"/>
      <c r="E586" s="151"/>
      <c r="F586" s="6">
        <v>45</v>
      </c>
      <c r="G586" s="150"/>
      <c r="H586" s="151"/>
      <c r="I586" s="150"/>
      <c r="J586" s="151"/>
    </row>
    <row r="587" spans="1:10" ht="16.5" customHeight="1" x14ac:dyDescent="0.2">
      <c r="A587" s="15">
        <v>29</v>
      </c>
      <c r="B587" s="150"/>
      <c r="C587" s="151"/>
      <c r="D587" s="150"/>
      <c r="E587" s="151"/>
      <c r="F587" s="6">
        <v>46</v>
      </c>
      <c r="G587" s="150"/>
      <c r="H587" s="151"/>
      <c r="I587" s="150"/>
      <c r="J587" s="151"/>
    </row>
    <row r="588" spans="1:10" ht="16.5" customHeight="1" thickBot="1" x14ac:dyDescent="0.25">
      <c r="A588" s="16">
        <v>30</v>
      </c>
      <c r="B588" s="11"/>
      <c r="C588" s="12"/>
      <c r="D588" s="11"/>
      <c r="E588" s="12"/>
      <c r="F588" s="17" t="s">
        <v>5</v>
      </c>
      <c r="G588" s="11"/>
      <c r="H588" s="12"/>
      <c r="I588" s="11"/>
      <c r="J588" s="12"/>
    </row>
    <row r="589" spans="1:10" ht="16.149999999999999" customHeight="1" thickTop="1" thickBot="1" x14ac:dyDescent="0.3">
      <c r="A589" s="294"/>
      <c r="B589" s="294"/>
      <c r="C589" s="147"/>
      <c r="D589" s="20"/>
      <c r="E589" s="295"/>
      <c r="F589" s="296"/>
      <c r="G589" s="296"/>
      <c r="H589" s="296"/>
      <c r="I589" s="296"/>
      <c r="J589" s="297"/>
    </row>
    <row r="590" spans="1:10" ht="13.15" customHeight="1" thickTop="1" thickBot="1" x14ac:dyDescent="0.25">
      <c r="A590" s="25"/>
      <c r="E590" s="298"/>
      <c r="F590" s="299"/>
      <c r="G590" s="299"/>
      <c r="H590" s="299"/>
      <c r="I590" s="299"/>
      <c r="J590" s="300"/>
    </row>
    <row r="591" spans="1:10" ht="27.6" customHeight="1" thickTop="1" x14ac:dyDescent="0.25">
      <c r="A591" s="13"/>
      <c r="B591" s="288"/>
      <c r="C591" s="289"/>
      <c r="D591" s="288"/>
      <c r="E591" s="290"/>
      <c r="F591" s="154"/>
      <c r="G591" s="291"/>
      <c r="H591" s="290"/>
      <c r="I591" s="291"/>
      <c r="J591" s="290"/>
    </row>
    <row r="592" spans="1:10" ht="14.25" customHeight="1" x14ac:dyDescent="0.2">
      <c r="A592" s="14"/>
      <c r="B592" s="7"/>
      <c r="C592" s="8"/>
      <c r="D592" s="7"/>
      <c r="E592" s="8"/>
      <c r="F592" s="5"/>
      <c r="G592" s="7"/>
      <c r="H592" s="8"/>
      <c r="I592" s="7"/>
      <c r="J592" s="8"/>
    </row>
    <row r="593" spans="1:10" ht="16.5" customHeight="1" x14ac:dyDescent="0.2">
      <c r="A593" s="292"/>
      <c r="B593" s="293"/>
      <c r="C593" s="148"/>
      <c r="D593" s="149"/>
      <c r="E593" s="148"/>
      <c r="F593" s="6"/>
      <c r="G593" s="9"/>
      <c r="H593" s="10"/>
      <c r="I593" s="9"/>
      <c r="J593" s="10"/>
    </row>
    <row r="594" spans="1:10" ht="16.5" customHeight="1" x14ac:dyDescent="0.2">
      <c r="A594" s="15"/>
      <c r="B594" s="9"/>
      <c r="C594" s="10"/>
      <c r="D594" s="9"/>
      <c r="E594" s="10"/>
      <c r="F594" s="6"/>
      <c r="G594" s="9"/>
      <c r="H594" s="10"/>
      <c r="I594" s="9"/>
      <c r="J594" s="10"/>
    </row>
    <row r="595" spans="1:10" ht="16.5" customHeight="1" x14ac:dyDescent="0.2">
      <c r="A595" s="15"/>
      <c r="B595" s="9"/>
      <c r="C595" s="10"/>
      <c r="D595" s="9"/>
      <c r="E595" s="10"/>
      <c r="F595" s="6"/>
      <c r="G595" s="9"/>
      <c r="H595" s="10"/>
      <c r="I595" s="9"/>
      <c r="J595" s="10"/>
    </row>
    <row r="596" spans="1:10" ht="16.5" customHeight="1" x14ac:dyDescent="0.2">
      <c r="A596" s="15"/>
      <c r="B596" s="9"/>
      <c r="C596" s="10"/>
      <c r="D596" s="9"/>
      <c r="E596" s="10"/>
      <c r="F596" s="6"/>
      <c r="G596" s="9"/>
      <c r="H596" s="10"/>
      <c r="I596" s="9"/>
      <c r="J596" s="10"/>
    </row>
    <row r="597" spans="1:10" ht="16.5" customHeight="1" x14ac:dyDescent="0.2">
      <c r="A597" s="15"/>
      <c r="B597" s="9"/>
      <c r="C597" s="10"/>
      <c r="D597" s="9"/>
      <c r="E597" s="10"/>
      <c r="F597" s="6"/>
      <c r="G597" s="9"/>
      <c r="H597" s="10"/>
      <c r="I597" s="9"/>
      <c r="J597" s="10"/>
    </row>
    <row r="598" spans="1:10" ht="16.5" customHeight="1" x14ac:dyDescent="0.2">
      <c r="A598" s="15"/>
      <c r="B598" s="9"/>
      <c r="C598" s="10"/>
      <c r="D598" s="9"/>
      <c r="E598" s="10"/>
      <c r="F598" s="6"/>
      <c r="G598" s="9"/>
      <c r="H598" s="10"/>
      <c r="I598" s="9"/>
      <c r="J598" s="10"/>
    </row>
    <row r="599" spans="1:10" ht="16.5" customHeight="1" x14ac:dyDescent="0.2">
      <c r="A599" s="15"/>
      <c r="B599" s="9"/>
      <c r="C599" s="10"/>
      <c r="D599" s="9"/>
      <c r="E599" s="10"/>
      <c r="F599" s="6"/>
      <c r="G599" s="9"/>
      <c r="H599" s="10"/>
      <c r="I599" s="9"/>
      <c r="J599" s="10"/>
    </row>
    <row r="600" spans="1:10" ht="16.5" customHeight="1" x14ac:dyDescent="0.2">
      <c r="A600" s="15"/>
      <c r="B600" s="9"/>
      <c r="C600" s="10"/>
      <c r="D600" s="9"/>
      <c r="E600" s="10"/>
      <c r="F600" s="6"/>
      <c r="G600" s="9"/>
      <c r="H600" s="10"/>
      <c r="I600" s="9"/>
      <c r="J600" s="10"/>
    </row>
    <row r="601" spans="1:10" ht="16.5" customHeight="1" x14ac:dyDescent="0.2">
      <c r="A601" s="15"/>
      <c r="B601" s="9"/>
      <c r="C601" s="10"/>
      <c r="D601" s="9"/>
      <c r="E601" s="10"/>
      <c r="F601" s="6"/>
      <c r="G601" s="9"/>
      <c r="H601" s="10"/>
      <c r="I601" s="9"/>
      <c r="J601" s="10"/>
    </row>
    <row r="602" spans="1:10" ht="16.5" customHeight="1" x14ac:dyDescent="0.2">
      <c r="A602" s="15"/>
      <c r="B602" s="9"/>
      <c r="C602" s="10"/>
      <c r="D602" s="9"/>
      <c r="E602" s="10"/>
      <c r="F602" s="6"/>
      <c r="G602" s="9"/>
      <c r="H602" s="10"/>
      <c r="I602" s="9"/>
      <c r="J602" s="10"/>
    </row>
    <row r="603" spans="1:10" ht="16.5" customHeight="1" x14ac:dyDescent="0.2">
      <c r="A603" s="15"/>
      <c r="B603" s="9"/>
      <c r="C603" s="10"/>
      <c r="D603" s="9"/>
      <c r="E603" s="10"/>
      <c r="F603" s="6"/>
      <c r="G603" s="9"/>
      <c r="H603" s="10"/>
      <c r="I603" s="9"/>
      <c r="J603" s="10"/>
    </row>
    <row r="604" spans="1:10" ht="16.5" customHeight="1" x14ac:dyDescent="0.2">
      <c r="A604" s="15"/>
      <c r="B604" s="9"/>
      <c r="C604" s="10"/>
      <c r="D604" s="9"/>
      <c r="E604" s="10"/>
      <c r="F604" s="6"/>
      <c r="G604" s="9"/>
      <c r="H604" s="10"/>
      <c r="I604" s="9"/>
      <c r="J604" s="10"/>
    </row>
    <row r="605" spans="1:10" ht="16.5" customHeight="1" x14ac:dyDescent="0.2">
      <c r="A605" s="15"/>
      <c r="B605" s="150"/>
      <c r="C605" s="151"/>
      <c r="D605" s="150"/>
      <c r="E605" s="151"/>
      <c r="F605" s="6"/>
      <c r="G605" s="150"/>
      <c r="H605" s="151"/>
      <c r="I605" s="150"/>
      <c r="J605" s="151"/>
    </row>
    <row r="606" spans="1:10" ht="16.5" customHeight="1" x14ac:dyDescent="0.2">
      <c r="A606" s="15"/>
      <c r="B606" s="150"/>
      <c r="C606" s="151"/>
      <c r="D606" s="150"/>
      <c r="E606" s="151"/>
      <c r="F606" s="6"/>
      <c r="G606" s="150"/>
      <c r="H606" s="151"/>
      <c r="I606" s="150"/>
      <c r="J606" s="151"/>
    </row>
    <row r="607" spans="1:10" ht="16.5" customHeight="1" x14ac:dyDescent="0.2">
      <c r="A607" s="15"/>
      <c r="B607" s="150"/>
      <c r="C607" s="151"/>
      <c r="D607" s="150"/>
      <c r="E607" s="151"/>
      <c r="F607" s="6"/>
      <c r="G607" s="150"/>
      <c r="H607" s="151"/>
      <c r="I607" s="150"/>
      <c r="J607" s="151"/>
    </row>
    <row r="608" spans="1:10" ht="16.5" customHeight="1" x14ac:dyDescent="0.2">
      <c r="A608" s="15"/>
      <c r="B608" s="150"/>
      <c r="C608" s="151"/>
      <c r="D608" s="150"/>
      <c r="E608" s="151"/>
      <c r="F608" s="6"/>
      <c r="G608" s="150"/>
      <c r="H608" s="151"/>
      <c r="I608" s="150"/>
      <c r="J608" s="151"/>
    </row>
    <row r="609" spans="1:10" ht="16.5" customHeight="1" thickBot="1" x14ac:dyDescent="0.25">
      <c r="A609" s="16"/>
      <c r="B609" s="11"/>
      <c r="C609" s="12"/>
      <c r="D609" s="11"/>
      <c r="E609" s="12"/>
      <c r="F609" s="17"/>
      <c r="G609" s="11"/>
      <c r="H609" s="12"/>
      <c r="I609" s="11"/>
      <c r="J609" s="12"/>
    </row>
  </sheetData>
  <sheetProtection sheet="1" selectLockedCells="1" selectUnlockedCells="1"/>
  <mergeCells count="203">
    <mergeCell ref="A341:B341"/>
    <mergeCell ref="A358:B358"/>
    <mergeCell ref="E358:J359"/>
    <mergeCell ref="B360:C360"/>
    <mergeCell ref="B318:C318"/>
    <mergeCell ref="D318:E318"/>
    <mergeCell ref="G318:H318"/>
    <mergeCell ref="I318:J318"/>
    <mergeCell ref="A320:B320"/>
    <mergeCell ref="A337:B337"/>
    <mergeCell ref="E337:J338"/>
    <mergeCell ref="B339:C339"/>
    <mergeCell ref="D339:E339"/>
    <mergeCell ref="G339:H339"/>
    <mergeCell ref="I339:J339"/>
    <mergeCell ref="D360:E360"/>
    <mergeCell ref="G360:H360"/>
    <mergeCell ref="I360:J360"/>
    <mergeCell ref="A236:B236"/>
    <mergeCell ref="A253:B253"/>
    <mergeCell ref="E253:J254"/>
    <mergeCell ref="B255:C255"/>
    <mergeCell ref="D255:E255"/>
    <mergeCell ref="G255:H255"/>
    <mergeCell ref="I255:J255"/>
    <mergeCell ref="A257:B257"/>
    <mergeCell ref="A274:B274"/>
    <mergeCell ref="E274:J275"/>
    <mergeCell ref="A215:B215"/>
    <mergeCell ref="A232:B232"/>
    <mergeCell ref="E232:J233"/>
    <mergeCell ref="B234:C234"/>
    <mergeCell ref="G192:H192"/>
    <mergeCell ref="I192:J192"/>
    <mergeCell ref="D234:E234"/>
    <mergeCell ref="G234:H234"/>
    <mergeCell ref="I234:J234"/>
    <mergeCell ref="B129:C129"/>
    <mergeCell ref="D129:E129"/>
    <mergeCell ref="G129:H129"/>
    <mergeCell ref="I129:J129"/>
    <mergeCell ref="E1:J2"/>
    <mergeCell ref="A5:B5"/>
    <mergeCell ref="A22:B22"/>
    <mergeCell ref="E22:J23"/>
    <mergeCell ref="B24:C24"/>
    <mergeCell ref="D24:E24"/>
    <mergeCell ref="G24:H24"/>
    <mergeCell ref="I24:J24"/>
    <mergeCell ref="A1:B1"/>
    <mergeCell ref="A26:B26"/>
    <mergeCell ref="A43:B43"/>
    <mergeCell ref="E43:J44"/>
    <mergeCell ref="B45:C45"/>
    <mergeCell ref="D45:E45"/>
    <mergeCell ref="G45:H45"/>
    <mergeCell ref="I45:J45"/>
    <mergeCell ref="A47:B47"/>
    <mergeCell ref="A64:B64"/>
    <mergeCell ref="E64:J65"/>
    <mergeCell ref="B66:C66"/>
    <mergeCell ref="D66:E66"/>
    <mergeCell ref="G66:H66"/>
    <mergeCell ref="I66:J66"/>
    <mergeCell ref="A68:B68"/>
    <mergeCell ref="A85:B85"/>
    <mergeCell ref="E85:J86"/>
    <mergeCell ref="B87:C87"/>
    <mergeCell ref="D87:E87"/>
    <mergeCell ref="G87:H87"/>
    <mergeCell ref="I87:J87"/>
    <mergeCell ref="A89:B89"/>
    <mergeCell ref="A106:B106"/>
    <mergeCell ref="I108:J108"/>
    <mergeCell ref="A110:B110"/>
    <mergeCell ref="A127:B127"/>
    <mergeCell ref="E127:J128"/>
    <mergeCell ref="E106:J107"/>
    <mergeCell ref="B108:C108"/>
    <mergeCell ref="D108:E108"/>
    <mergeCell ref="G108:H108"/>
    <mergeCell ref="A131:B131"/>
    <mergeCell ref="A148:B148"/>
    <mergeCell ref="E148:J149"/>
    <mergeCell ref="B150:C150"/>
    <mergeCell ref="D150:E150"/>
    <mergeCell ref="G150:H150"/>
    <mergeCell ref="I150:J150"/>
    <mergeCell ref="A152:B152"/>
    <mergeCell ref="A169:B169"/>
    <mergeCell ref="E169:J170"/>
    <mergeCell ref="B171:C171"/>
    <mergeCell ref="D171:E171"/>
    <mergeCell ref="G171:H171"/>
    <mergeCell ref="I171:J171"/>
    <mergeCell ref="A173:B173"/>
    <mergeCell ref="A190:B190"/>
    <mergeCell ref="E190:J191"/>
    <mergeCell ref="A194:B194"/>
    <mergeCell ref="B213:C213"/>
    <mergeCell ref="D213:E213"/>
    <mergeCell ref="G213:H213"/>
    <mergeCell ref="I213:J213"/>
    <mergeCell ref="B192:C192"/>
    <mergeCell ref="D192:E192"/>
    <mergeCell ref="A211:B211"/>
    <mergeCell ref="E211:J212"/>
    <mergeCell ref="G276:H276"/>
    <mergeCell ref="I276:J276"/>
    <mergeCell ref="B297:C297"/>
    <mergeCell ref="D297:E297"/>
    <mergeCell ref="G297:H297"/>
    <mergeCell ref="I297:J297"/>
    <mergeCell ref="A299:B299"/>
    <mergeCell ref="A316:B316"/>
    <mergeCell ref="E316:J317"/>
    <mergeCell ref="A278:B278"/>
    <mergeCell ref="B276:C276"/>
    <mergeCell ref="D276:E276"/>
    <mergeCell ref="A295:B295"/>
    <mergeCell ref="E295:J296"/>
    <mergeCell ref="A362:B362"/>
    <mergeCell ref="A404:B404"/>
    <mergeCell ref="A421:B421"/>
    <mergeCell ref="E421:J422"/>
    <mergeCell ref="B423:C423"/>
    <mergeCell ref="D423:E423"/>
    <mergeCell ref="G423:H423"/>
    <mergeCell ref="I423:J423"/>
    <mergeCell ref="A425:B425"/>
    <mergeCell ref="A383:B383"/>
    <mergeCell ref="A400:B400"/>
    <mergeCell ref="E400:J401"/>
    <mergeCell ref="B402:C402"/>
    <mergeCell ref="D402:E402"/>
    <mergeCell ref="G402:H402"/>
    <mergeCell ref="I402:J402"/>
    <mergeCell ref="A379:B379"/>
    <mergeCell ref="B381:C381"/>
    <mergeCell ref="D381:E381"/>
    <mergeCell ref="G381:H381"/>
    <mergeCell ref="I381:J381"/>
    <mergeCell ref="E379:J380"/>
    <mergeCell ref="A442:B442"/>
    <mergeCell ref="E442:J443"/>
    <mergeCell ref="B444:C444"/>
    <mergeCell ref="D444:E444"/>
    <mergeCell ref="G444:H444"/>
    <mergeCell ref="I444:J444"/>
    <mergeCell ref="A446:B446"/>
    <mergeCell ref="A463:B463"/>
    <mergeCell ref="I465:J465"/>
    <mergeCell ref="A467:B467"/>
    <mergeCell ref="A484:B484"/>
    <mergeCell ref="E484:J485"/>
    <mergeCell ref="E463:J464"/>
    <mergeCell ref="B465:C465"/>
    <mergeCell ref="D465:E465"/>
    <mergeCell ref="G465:H465"/>
    <mergeCell ref="B486:C486"/>
    <mergeCell ref="D486:E486"/>
    <mergeCell ref="G486:H486"/>
    <mergeCell ref="I486:J486"/>
    <mergeCell ref="I528:J528"/>
    <mergeCell ref="A530:B530"/>
    <mergeCell ref="A547:B547"/>
    <mergeCell ref="E547:J548"/>
    <mergeCell ref="A572:B572"/>
    <mergeCell ref="A589:B589"/>
    <mergeCell ref="E589:J590"/>
    <mergeCell ref="A488:B488"/>
    <mergeCell ref="A505:B505"/>
    <mergeCell ref="E505:J506"/>
    <mergeCell ref="B507:C507"/>
    <mergeCell ref="D507:E507"/>
    <mergeCell ref="G507:H507"/>
    <mergeCell ref="I507:J507"/>
    <mergeCell ref="A526:B526"/>
    <mergeCell ref="E526:J527"/>
    <mergeCell ref="B591:C591"/>
    <mergeCell ref="D591:E591"/>
    <mergeCell ref="G591:H591"/>
    <mergeCell ref="I591:J591"/>
    <mergeCell ref="A593:B593"/>
    <mergeCell ref="G3:H3"/>
    <mergeCell ref="I3:J3"/>
    <mergeCell ref="B3:C3"/>
    <mergeCell ref="D3:E3"/>
    <mergeCell ref="B570:C570"/>
    <mergeCell ref="B549:C549"/>
    <mergeCell ref="D549:E549"/>
    <mergeCell ref="G549:H549"/>
    <mergeCell ref="I549:J549"/>
    <mergeCell ref="A551:B551"/>
    <mergeCell ref="A568:B568"/>
    <mergeCell ref="E568:J569"/>
    <mergeCell ref="D570:E570"/>
    <mergeCell ref="G570:H570"/>
    <mergeCell ref="I570:J570"/>
    <mergeCell ref="A509:B509"/>
    <mergeCell ref="B528:C528"/>
    <mergeCell ref="D528:E528"/>
    <mergeCell ref="G528:H528"/>
  </mergeCells>
  <phoneticPr fontId="1" type="noConversion"/>
  <conditionalFormatting sqref="C1 B3:E3 G3:J3">
    <cfRule type="cellIs" dxfId="57" priority="57" stopIfTrue="1" operator="equal">
      <formula>0</formula>
    </cfRule>
  </conditionalFormatting>
  <conditionalFormatting sqref="C589">
    <cfRule type="cellIs" dxfId="56" priority="56" stopIfTrue="1" operator="equal">
      <formula>0</formula>
    </cfRule>
  </conditionalFormatting>
  <conditionalFormatting sqref="C22">
    <cfRule type="cellIs" dxfId="55" priority="55" stopIfTrue="1" operator="equal">
      <formula>0</formula>
    </cfRule>
  </conditionalFormatting>
  <conditionalFormatting sqref="C43">
    <cfRule type="cellIs" dxfId="54" priority="54" stopIfTrue="1" operator="equal">
      <formula>0</formula>
    </cfRule>
  </conditionalFormatting>
  <conditionalFormatting sqref="C64">
    <cfRule type="cellIs" dxfId="53" priority="53" stopIfTrue="1" operator="equal">
      <formula>0</formula>
    </cfRule>
  </conditionalFormatting>
  <conditionalFormatting sqref="C85">
    <cfRule type="cellIs" dxfId="52" priority="52" stopIfTrue="1" operator="equal">
      <formula>0</formula>
    </cfRule>
  </conditionalFormatting>
  <conditionalFormatting sqref="C106">
    <cfRule type="cellIs" dxfId="51" priority="51" stopIfTrue="1" operator="equal">
      <formula>0</formula>
    </cfRule>
  </conditionalFormatting>
  <conditionalFormatting sqref="C127">
    <cfRule type="cellIs" dxfId="50" priority="50" stopIfTrue="1" operator="equal">
      <formula>0</formula>
    </cfRule>
  </conditionalFormatting>
  <conditionalFormatting sqref="C148">
    <cfRule type="cellIs" dxfId="49" priority="49" stopIfTrue="1" operator="equal">
      <formula>0</formula>
    </cfRule>
  </conditionalFormatting>
  <conditionalFormatting sqref="C169">
    <cfRule type="cellIs" dxfId="48" priority="48" stopIfTrue="1" operator="equal">
      <formula>0</formula>
    </cfRule>
  </conditionalFormatting>
  <conditionalFormatting sqref="C190">
    <cfRule type="cellIs" dxfId="47" priority="47" stopIfTrue="1" operator="equal">
      <formula>0</formula>
    </cfRule>
  </conditionalFormatting>
  <conditionalFormatting sqref="C211">
    <cfRule type="cellIs" dxfId="46" priority="46" stopIfTrue="1" operator="equal">
      <formula>0</formula>
    </cfRule>
  </conditionalFormatting>
  <conditionalFormatting sqref="C232">
    <cfRule type="cellIs" dxfId="45" priority="45" stopIfTrue="1" operator="equal">
      <formula>0</formula>
    </cfRule>
  </conditionalFormatting>
  <conditionalFormatting sqref="C253">
    <cfRule type="cellIs" dxfId="44" priority="44" stopIfTrue="1" operator="equal">
      <formula>0</formula>
    </cfRule>
  </conditionalFormatting>
  <conditionalFormatting sqref="C274">
    <cfRule type="cellIs" dxfId="43" priority="43" stopIfTrue="1" operator="equal">
      <formula>0</formula>
    </cfRule>
  </conditionalFormatting>
  <conditionalFormatting sqref="C295">
    <cfRule type="cellIs" dxfId="42" priority="42" stopIfTrue="1" operator="equal">
      <formula>0</formula>
    </cfRule>
  </conditionalFormatting>
  <conditionalFormatting sqref="C316">
    <cfRule type="cellIs" dxfId="41" priority="41" stopIfTrue="1" operator="equal">
      <formula>0</formula>
    </cfRule>
  </conditionalFormatting>
  <conditionalFormatting sqref="C337">
    <cfRule type="cellIs" dxfId="40" priority="40" stopIfTrue="1" operator="equal">
      <formula>0</formula>
    </cfRule>
  </conditionalFormatting>
  <conditionalFormatting sqref="C358">
    <cfRule type="cellIs" dxfId="39" priority="39" stopIfTrue="1" operator="equal">
      <formula>0</formula>
    </cfRule>
  </conditionalFormatting>
  <conditionalFormatting sqref="C379">
    <cfRule type="cellIs" dxfId="38" priority="38" stopIfTrue="1" operator="equal">
      <formula>0</formula>
    </cfRule>
  </conditionalFormatting>
  <conditionalFormatting sqref="C400">
    <cfRule type="cellIs" dxfId="37" priority="37" stopIfTrue="1" operator="equal">
      <formula>0</formula>
    </cfRule>
  </conditionalFormatting>
  <conditionalFormatting sqref="C421">
    <cfRule type="cellIs" dxfId="36" priority="36" stopIfTrue="1" operator="equal">
      <formula>0</formula>
    </cfRule>
  </conditionalFormatting>
  <conditionalFormatting sqref="C442">
    <cfRule type="cellIs" dxfId="35" priority="35" stopIfTrue="1" operator="equal">
      <formula>0</formula>
    </cfRule>
  </conditionalFormatting>
  <conditionalFormatting sqref="C463">
    <cfRule type="cellIs" dxfId="34" priority="34" stopIfTrue="1" operator="equal">
      <formula>0</formula>
    </cfRule>
  </conditionalFormatting>
  <conditionalFormatting sqref="C484">
    <cfRule type="cellIs" dxfId="33" priority="33" stopIfTrue="1" operator="equal">
      <formula>0</formula>
    </cfRule>
  </conditionalFormatting>
  <conditionalFormatting sqref="C505">
    <cfRule type="cellIs" dxfId="32" priority="32" stopIfTrue="1" operator="equal">
      <formula>0</formula>
    </cfRule>
  </conditionalFormatting>
  <conditionalFormatting sqref="C526">
    <cfRule type="cellIs" dxfId="31" priority="31" stopIfTrue="1" operator="equal">
      <formula>0</formula>
    </cfRule>
  </conditionalFormatting>
  <conditionalFormatting sqref="C547">
    <cfRule type="cellIs" dxfId="30" priority="30" stopIfTrue="1" operator="equal">
      <formula>0</formula>
    </cfRule>
  </conditionalFormatting>
  <conditionalFormatting sqref="C568">
    <cfRule type="cellIs" dxfId="29" priority="29" stopIfTrue="1" operator="equal">
      <formula>0</formula>
    </cfRule>
  </conditionalFormatting>
  <conditionalFormatting sqref="B24:E24 G24:J24">
    <cfRule type="cellIs" dxfId="28" priority="28" stopIfTrue="1" operator="equal">
      <formula>0</formula>
    </cfRule>
  </conditionalFormatting>
  <conditionalFormatting sqref="B45:E45 G45:J45">
    <cfRule type="cellIs" dxfId="27" priority="27" stopIfTrue="1" operator="equal">
      <formula>0</formula>
    </cfRule>
  </conditionalFormatting>
  <conditionalFormatting sqref="B66:E66 G66:J66">
    <cfRule type="cellIs" dxfId="26" priority="26" stopIfTrue="1" operator="equal">
      <formula>0</formula>
    </cfRule>
  </conditionalFormatting>
  <conditionalFormatting sqref="B87:E87 G87:J87">
    <cfRule type="cellIs" dxfId="25" priority="25" stopIfTrue="1" operator="equal">
      <formula>0</formula>
    </cfRule>
  </conditionalFormatting>
  <conditionalFormatting sqref="B108:E108 G108:J108">
    <cfRule type="cellIs" dxfId="24" priority="24" stopIfTrue="1" operator="equal">
      <formula>0</formula>
    </cfRule>
  </conditionalFormatting>
  <conditionalFormatting sqref="B129:E129 G129:J129">
    <cfRule type="cellIs" dxfId="23" priority="23" stopIfTrue="1" operator="equal">
      <formula>0</formula>
    </cfRule>
  </conditionalFormatting>
  <conditionalFormatting sqref="B150:E150 G150:J150">
    <cfRule type="cellIs" dxfId="22" priority="22" stopIfTrue="1" operator="equal">
      <formula>0</formula>
    </cfRule>
  </conditionalFormatting>
  <conditionalFormatting sqref="B171:E171 G171:J171">
    <cfRule type="cellIs" dxfId="21" priority="21" stopIfTrue="1" operator="equal">
      <formula>0</formula>
    </cfRule>
  </conditionalFormatting>
  <conditionalFormatting sqref="B192:E192 G192:J192">
    <cfRule type="cellIs" dxfId="20" priority="20" stopIfTrue="1" operator="equal">
      <formula>0</formula>
    </cfRule>
  </conditionalFormatting>
  <conditionalFormatting sqref="B213:E213 G213:J213">
    <cfRule type="cellIs" dxfId="19" priority="19" stopIfTrue="1" operator="equal">
      <formula>0</formula>
    </cfRule>
  </conditionalFormatting>
  <conditionalFormatting sqref="B234:E234 G234:J234">
    <cfRule type="cellIs" dxfId="18" priority="18" stopIfTrue="1" operator="equal">
      <formula>0</formula>
    </cfRule>
  </conditionalFormatting>
  <conditionalFormatting sqref="B255:E255 G255:J255">
    <cfRule type="cellIs" dxfId="17" priority="17" stopIfTrue="1" operator="equal">
      <formula>0</formula>
    </cfRule>
  </conditionalFormatting>
  <conditionalFormatting sqref="B276:E276 G276:J276">
    <cfRule type="cellIs" dxfId="16" priority="16" stopIfTrue="1" operator="equal">
      <formula>0</formula>
    </cfRule>
  </conditionalFormatting>
  <conditionalFormatting sqref="B297:E297 G297:J297">
    <cfRule type="cellIs" dxfId="15" priority="15" stopIfTrue="1" operator="equal">
      <formula>0</formula>
    </cfRule>
  </conditionalFormatting>
  <conditionalFormatting sqref="B318:E318 G318:J318">
    <cfRule type="cellIs" dxfId="14" priority="14" stopIfTrue="1" operator="equal">
      <formula>0</formula>
    </cfRule>
  </conditionalFormatting>
  <conditionalFormatting sqref="B339:E339 G339:J339">
    <cfRule type="cellIs" dxfId="13" priority="13" stopIfTrue="1" operator="equal">
      <formula>0</formula>
    </cfRule>
  </conditionalFormatting>
  <conditionalFormatting sqref="B360:E360 G360:J360">
    <cfRule type="cellIs" dxfId="12" priority="12" stopIfTrue="1" operator="equal">
      <formula>0</formula>
    </cfRule>
  </conditionalFormatting>
  <conditionalFormatting sqref="B381:E381 G381:J381">
    <cfRule type="cellIs" dxfId="11" priority="11" stopIfTrue="1" operator="equal">
      <formula>0</formula>
    </cfRule>
  </conditionalFormatting>
  <conditionalFormatting sqref="B402:E402 G402:J402">
    <cfRule type="cellIs" dxfId="10" priority="10" stopIfTrue="1" operator="equal">
      <formula>0</formula>
    </cfRule>
  </conditionalFormatting>
  <conditionalFormatting sqref="B423:E423 G423:J423">
    <cfRule type="cellIs" dxfId="9" priority="9" stopIfTrue="1" operator="equal">
      <formula>0</formula>
    </cfRule>
  </conditionalFormatting>
  <conditionalFormatting sqref="B444:E444 G444:J444">
    <cfRule type="cellIs" dxfId="8" priority="8" stopIfTrue="1" operator="equal">
      <formula>0</formula>
    </cfRule>
  </conditionalFormatting>
  <conditionalFormatting sqref="B465:E465 G465:J465">
    <cfRule type="cellIs" dxfId="7" priority="7" stopIfTrue="1" operator="equal">
      <formula>0</formula>
    </cfRule>
  </conditionalFormatting>
  <conditionalFormatting sqref="B486:E486 G486:J486">
    <cfRule type="cellIs" dxfId="6" priority="6" stopIfTrue="1" operator="equal">
      <formula>0</formula>
    </cfRule>
  </conditionalFormatting>
  <conditionalFormatting sqref="B507:E507 G507:J507">
    <cfRule type="cellIs" dxfId="5" priority="5" stopIfTrue="1" operator="equal">
      <formula>0</formula>
    </cfRule>
  </conditionalFormatting>
  <conditionalFormatting sqref="B528:E528 G528:J528">
    <cfRule type="cellIs" dxfId="4" priority="4" stopIfTrue="1" operator="equal">
      <formula>0</formula>
    </cfRule>
  </conditionalFormatting>
  <conditionalFormatting sqref="B549:E549 G549:J549">
    <cfRule type="cellIs" dxfId="3" priority="3" stopIfTrue="1" operator="equal">
      <formula>0</formula>
    </cfRule>
  </conditionalFormatting>
  <conditionalFormatting sqref="B570:E570 G570:J570">
    <cfRule type="cellIs" dxfId="2" priority="2" stopIfTrue="1" operator="equal">
      <formula>0</formula>
    </cfRule>
  </conditionalFormatting>
  <conditionalFormatting sqref="B591:E591 G591:J591">
    <cfRule type="cellIs" dxfId="1" priority="1" stopIfTrue="1" operator="equal">
      <formula>0</formula>
    </cfRule>
  </conditionalFormatting>
  <pageMargins left="0" right="0" top="0" bottom="0" header="0.511811023622047" footer="0.511811023622047"/>
  <pageSetup paperSize="9" scale="95" orientation="portrait" horizontalDpi="4294967293" verticalDpi="4294967293" r:id="rId1"/>
  <headerFooter alignWithMargins="0"/>
  <rowBreaks count="28" manualBreakCount="28">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brk id="357" max="16383" man="1"/>
    <brk id="378" max="16383" man="1"/>
    <brk id="399" max="16383" man="1"/>
    <brk id="420" max="16383" man="1"/>
    <brk id="441" max="16383" man="1"/>
    <brk id="462" max="16383" man="1"/>
    <brk id="483" max="16383" man="1"/>
    <brk id="504" max="16383" man="1"/>
    <brk id="525" max="16383" man="1"/>
    <brk id="546" max="16383" man="1"/>
    <brk id="567" max="16383" man="1"/>
    <brk id="58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301" t="s">
        <v>2</v>
      </c>
      <c r="B1" s="301"/>
      <c r="C1" s="22">
        <f>'CARDS 2'!$C$7</f>
        <v>0</v>
      </c>
      <c r="D1" s="20"/>
      <c r="E1" s="21" t="s">
        <v>16</v>
      </c>
      <c r="F1" s="302">
        <f>'CARDS 2'!$A$15</f>
        <v>0</v>
      </c>
      <c r="G1" s="302"/>
      <c r="H1" s="302"/>
      <c r="I1" s="302"/>
      <c r="J1" s="303"/>
    </row>
    <row r="2" spans="1:10" ht="13.15" customHeight="1" thickTop="1" thickBot="1" x14ac:dyDescent="0.25">
      <c r="A2" s="25">
        <v>2</v>
      </c>
    </row>
    <row r="3" spans="1:10" ht="27.6" customHeight="1" x14ac:dyDescent="0.2">
      <c r="A3" s="13"/>
      <c r="B3" s="288">
        <f>'CARDS 2'!$A$15</f>
        <v>0</v>
      </c>
      <c r="C3" s="289"/>
      <c r="D3" s="288">
        <f>'CARDS 2'!$N$15</f>
        <v>0</v>
      </c>
      <c r="E3" s="289"/>
      <c r="F3" s="18"/>
      <c r="G3" s="288">
        <f>'CARDS 2'!$A$15</f>
        <v>0</v>
      </c>
      <c r="H3" s="289"/>
      <c r="I3" s="288">
        <f>'CARDS 2'!$N$15</f>
        <v>0</v>
      </c>
      <c r="J3" s="289"/>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301" t="s">
        <v>2</v>
      </c>
      <c r="B18" s="301"/>
      <c r="C18" s="22">
        <f>'CARDS 2'!$C$30</f>
        <v>0</v>
      </c>
      <c r="D18" s="20"/>
      <c r="E18" s="21" t="s">
        <v>16</v>
      </c>
      <c r="F18" s="302">
        <f>'CARDS 2'!$A$38</f>
        <v>0</v>
      </c>
      <c r="G18" s="302"/>
      <c r="H18" s="302"/>
      <c r="I18" s="302"/>
      <c r="J18" s="303"/>
    </row>
    <row r="19" spans="1:10" ht="13.15" customHeight="1" thickTop="1" thickBot="1" x14ac:dyDescent="0.25">
      <c r="A19" s="25">
        <v>2</v>
      </c>
    </row>
    <row r="20" spans="1:10" ht="27.6" customHeight="1" x14ac:dyDescent="0.2">
      <c r="A20" s="13"/>
      <c r="B20" s="288">
        <f>'CARDS 2'!$A$38</f>
        <v>0</v>
      </c>
      <c r="C20" s="289"/>
      <c r="D20" s="288">
        <f>'CARDS 2'!$N$38</f>
        <v>0</v>
      </c>
      <c r="E20" s="289"/>
      <c r="F20" s="18"/>
      <c r="G20" s="288">
        <f>'CARDS 2'!$A$38</f>
        <v>0</v>
      </c>
      <c r="H20" s="289"/>
      <c r="I20" s="288">
        <f>'CARDS 2'!$N$38</f>
        <v>0</v>
      </c>
      <c r="J20" s="289"/>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301" t="s">
        <v>2</v>
      </c>
      <c r="B35" s="301"/>
      <c r="C35" s="22">
        <f>'CARDS 2'!$C$53</f>
        <v>0</v>
      </c>
      <c r="D35" s="20"/>
      <c r="E35" s="21" t="s">
        <v>16</v>
      </c>
      <c r="F35" s="302">
        <f>'CARDS 2'!$A$61</f>
        <v>0</v>
      </c>
      <c r="G35" s="302"/>
      <c r="H35" s="302"/>
      <c r="I35" s="302"/>
      <c r="J35" s="303"/>
    </row>
    <row r="36" spans="1:10" ht="13.15" customHeight="1" thickTop="1" thickBot="1" x14ac:dyDescent="0.25">
      <c r="A36" s="25">
        <v>2</v>
      </c>
    </row>
    <row r="37" spans="1:10" ht="27.6" customHeight="1" x14ac:dyDescent="0.2">
      <c r="A37" s="13"/>
      <c r="B37" s="288">
        <f>'CARDS 2'!$A$61</f>
        <v>0</v>
      </c>
      <c r="C37" s="289"/>
      <c r="D37" s="288">
        <f>'CARDS 2'!$N$61</f>
        <v>0</v>
      </c>
      <c r="E37" s="289"/>
      <c r="F37" s="18"/>
      <c r="G37" s="288">
        <f>'CARDS 2'!$A$61</f>
        <v>0</v>
      </c>
      <c r="H37" s="289"/>
      <c r="I37" s="288">
        <f>'CARDS 2'!$N$61</f>
        <v>0</v>
      </c>
      <c r="J37" s="289"/>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301" t="s">
        <v>2</v>
      </c>
      <c r="B52" s="301"/>
      <c r="C52" s="22">
        <f>'CARDS 2'!$C$76</f>
        <v>0</v>
      </c>
      <c r="D52" s="20"/>
      <c r="E52" s="21" t="s">
        <v>16</v>
      </c>
      <c r="F52" s="302">
        <f>'CARDS 2'!$A$84</f>
        <v>0</v>
      </c>
      <c r="G52" s="302"/>
      <c r="H52" s="302"/>
      <c r="I52" s="302"/>
      <c r="J52" s="303"/>
    </row>
    <row r="53" spans="1:10" ht="13.15" customHeight="1" thickTop="1" thickBot="1" x14ac:dyDescent="0.25">
      <c r="A53" s="25">
        <v>2</v>
      </c>
    </row>
    <row r="54" spans="1:10" ht="27.6" customHeight="1" x14ac:dyDescent="0.2">
      <c r="A54" s="13"/>
      <c r="B54" s="288">
        <f>'CARDS 2'!$A$84</f>
        <v>0</v>
      </c>
      <c r="C54" s="289"/>
      <c r="D54" s="288">
        <f>'CARDS 2'!$N$84</f>
        <v>0</v>
      </c>
      <c r="E54" s="289"/>
      <c r="F54" s="18"/>
      <c r="G54" s="288">
        <f>'CARDS 2'!$A$84</f>
        <v>0</v>
      </c>
      <c r="H54" s="289"/>
      <c r="I54" s="288">
        <f>'CARDS 2'!$N$84</f>
        <v>0</v>
      </c>
      <c r="J54" s="289"/>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301" t="s">
        <v>2</v>
      </c>
      <c r="B69" s="301"/>
      <c r="C69" s="22">
        <f>'CARDS 2'!$C$99</f>
        <v>0</v>
      </c>
      <c r="D69" s="20"/>
      <c r="E69" s="21" t="s">
        <v>16</v>
      </c>
      <c r="F69" s="302">
        <f>'CARDS 2'!$A$107</f>
        <v>0</v>
      </c>
      <c r="G69" s="302"/>
      <c r="H69" s="302"/>
      <c r="I69" s="302"/>
      <c r="J69" s="303"/>
    </row>
    <row r="70" spans="1:10" ht="13.15" customHeight="1" thickTop="1" thickBot="1" x14ac:dyDescent="0.25">
      <c r="A70" s="25">
        <v>2</v>
      </c>
    </row>
    <row r="71" spans="1:10" ht="27.6" customHeight="1" x14ac:dyDescent="0.2">
      <c r="A71" s="13"/>
      <c r="B71" s="288">
        <f>'CARDS 2'!$A$107</f>
        <v>0</v>
      </c>
      <c r="C71" s="289"/>
      <c r="D71" s="288">
        <f>'CARDS 2'!$N$107</f>
        <v>0</v>
      </c>
      <c r="E71" s="289"/>
      <c r="F71" s="18"/>
      <c r="G71" s="288">
        <f>'CARDS 2'!$A$107</f>
        <v>0</v>
      </c>
      <c r="H71" s="289"/>
      <c r="I71" s="288">
        <f>'CARDS 2'!$N$107</f>
        <v>0</v>
      </c>
      <c r="J71" s="289"/>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301" t="s">
        <v>2</v>
      </c>
      <c r="B86" s="301"/>
      <c r="C86" s="22">
        <f>'CARDS 2'!$C$122</f>
        <v>0</v>
      </c>
      <c r="D86" s="20"/>
      <c r="E86" s="21" t="s">
        <v>16</v>
      </c>
      <c r="F86" s="302">
        <f>'CARDS 2'!$A$130</f>
        <v>0</v>
      </c>
      <c r="G86" s="302"/>
      <c r="H86" s="302"/>
      <c r="I86" s="302"/>
      <c r="J86" s="303"/>
    </row>
    <row r="87" spans="1:10" ht="13.15" customHeight="1" thickTop="1" thickBot="1" x14ac:dyDescent="0.25">
      <c r="A87" s="25">
        <v>2</v>
      </c>
    </row>
    <row r="88" spans="1:10" ht="27.6" customHeight="1" x14ac:dyDescent="0.2">
      <c r="A88" s="13"/>
      <c r="B88" s="288">
        <f>'CARDS 2'!$A$130</f>
        <v>0</v>
      </c>
      <c r="C88" s="289"/>
      <c r="D88" s="288">
        <f>'CARDS 2'!$N$130</f>
        <v>0</v>
      </c>
      <c r="E88" s="289"/>
      <c r="F88" s="18"/>
      <c r="G88" s="288">
        <f>'CARDS 2'!$A$130</f>
        <v>0</v>
      </c>
      <c r="H88" s="289"/>
      <c r="I88" s="288">
        <f>'CARDS 2'!$N$130</f>
        <v>0</v>
      </c>
      <c r="J88" s="289"/>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301" t="s">
        <v>2</v>
      </c>
      <c r="B103" s="301"/>
      <c r="C103" s="22">
        <f>'CARDS 2'!$C$145</f>
        <v>0</v>
      </c>
      <c r="D103" s="20"/>
      <c r="E103" s="21" t="s">
        <v>16</v>
      </c>
      <c r="F103" s="302">
        <f>'CARDS 2'!$A$153</f>
        <v>0</v>
      </c>
      <c r="G103" s="302"/>
      <c r="H103" s="302"/>
      <c r="I103" s="302"/>
      <c r="J103" s="303"/>
    </row>
    <row r="104" spans="1:10" ht="13.15" customHeight="1" thickTop="1" thickBot="1" x14ac:dyDescent="0.25">
      <c r="A104" s="25">
        <v>2</v>
      </c>
    </row>
    <row r="105" spans="1:10" ht="27.6" customHeight="1" x14ac:dyDescent="0.2">
      <c r="A105" s="13"/>
      <c r="B105" s="288">
        <f>'CARDS 2'!$A$153</f>
        <v>0</v>
      </c>
      <c r="C105" s="289"/>
      <c r="D105" s="288">
        <f>'CARDS 2'!$N$153</f>
        <v>0</v>
      </c>
      <c r="E105" s="289"/>
      <c r="F105" s="18"/>
      <c r="G105" s="288">
        <f>'CARDS 2'!$A$153</f>
        <v>0</v>
      </c>
      <c r="H105" s="289"/>
      <c r="I105" s="288">
        <f>'CARDS 2'!$N$153</f>
        <v>0</v>
      </c>
      <c r="J105" s="289"/>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301" t="s">
        <v>2</v>
      </c>
      <c r="B120" s="301"/>
      <c r="C120" s="22">
        <f>'CARDS 2'!$C$168</f>
        <v>0</v>
      </c>
      <c r="D120" s="20"/>
      <c r="E120" s="21" t="s">
        <v>16</v>
      </c>
      <c r="F120" s="302">
        <f>'CARDS 2'!$A$176</f>
        <v>0</v>
      </c>
      <c r="G120" s="302"/>
      <c r="H120" s="302"/>
      <c r="I120" s="302"/>
      <c r="J120" s="303"/>
    </row>
    <row r="121" spans="1:10" ht="13.15" customHeight="1" thickTop="1" thickBot="1" x14ac:dyDescent="0.25">
      <c r="A121" s="25">
        <v>2</v>
      </c>
    </row>
    <row r="122" spans="1:10" ht="27.6" customHeight="1" x14ac:dyDescent="0.2">
      <c r="A122" s="13"/>
      <c r="B122" s="288">
        <f>'CARDS 2'!$A$176</f>
        <v>0</v>
      </c>
      <c r="C122" s="289"/>
      <c r="D122" s="288">
        <f>'CARDS 2'!$N$176</f>
        <v>0</v>
      </c>
      <c r="E122" s="289"/>
      <c r="F122" s="18"/>
      <c r="G122" s="288">
        <f>'CARDS 2'!$A$176</f>
        <v>0</v>
      </c>
      <c r="H122" s="289"/>
      <c r="I122" s="288">
        <f>'CARDS 2'!$N$176</f>
        <v>0</v>
      </c>
      <c r="J122" s="289"/>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301" t="s">
        <v>2</v>
      </c>
      <c r="B137" s="301"/>
      <c r="C137" s="22">
        <f>'CARDS 2'!$C$191</f>
        <v>0</v>
      </c>
      <c r="D137" s="20"/>
      <c r="E137" s="21" t="s">
        <v>16</v>
      </c>
      <c r="F137" s="302">
        <f>'CARDS 2'!$A$199</f>
        <v>0</v>
      </c>
      <c r="G137" s="302"/>
      <c r="H137" s="302"/>
      <c r="I137" s="302"/>
      <c r="J137" s="303"/>
    </row>
    <row r="138" spans="1:10" ht="13.15" customHeight="1" thickTop="1" thickBot="1" x14ac:dyDescent="0.25">
      <c r="A138" s="25">
        <v>2</v>
      </c>
    </row>
    <row r="139" spans="1:10" ht="27.6" customHeight="1" x14ac:dyDescent="0.2">
      <c r="A139" s="13"/>
      <c r="B139" s="288">
        <f>'CARDS 2'!$A$199</f>
        <v>0</v>
      </c>
      <c r="C139" s="289"/>
      <c r="D139" s="288">
        <f>'CARDS 2'!$N$199</f>
        <v>0</v>
      </c>
      <c r="E139" s="289"/>
      <c r="F139" s="18"/>
      <c r="G139" s="288">
        <f>'CARDS 2'!$A$199</f>
        <v>0</v>
      </c>
      <c r="H139" s="289"/>
      <c r="I139" s="288">
        <f>'CARDS 2'!$N$199</f>
        <v>0</v>
      </c>
      <c r="J139" s="289"/>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301" t="s">
        <v>2</v>
      </c>
      <c r="B154" s="301"/>
      <c r="C154" s="22">
        <f>'CARDS 2'!$C$214</f>
        <v>0</v>
      </c>
      <c r="D154" s="20"/>
      <c r="E154" s="21" t="s">
        <v>16</v>
      </c>
      <c r="F154" s="302">
        <f>'CARDS 2'!$A$222</f>
        <v>0</v>
      </c>
      <c r="G154" s="302"/>
      <c r="H154" s="302"/>
      <c r="I154" s="302"/>
      <c r="J154" s="303"/>
    </row>
    <row r="155" spans="1:10" ht="13.15" customHeight="1" thickTop="1" thickBot="1" x14ac:dyDescent="0.25">
      <c r="A155" s="25">
        <v>2</v>
      </c>
    </row>
    <row r="156" spans="1:10" ht="27.6" customHeight="1" x14ac:dyDescent="0.2">
      <c r="A156" s="13"/>
      <c r="B156" s="288">
        <f>'CARDS 2'!$A$222</f>
        <v>0</v>
      </c>
      <c r="C156" s="289"/>
      <c r="D156" s="288">
        <f>'CARDS 2'!$N$222</f>
        <v>0</v>
      </c>
      <c r="E156" s="289"/>
      <c r="F156" s="18"/>
      <c r="G156" s="288">
        <f>'CARDS 2'!$A$222</f>
        <v>0</v>
      </c>
      <c r="H156" s="289"/>
      <c r="I156" s="288">
        <f>'CARDS 2'!$N$222</f>
        <v>0</v>
      </c>
      <c r="J156" s="289"/>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301" t="s">
        <v>2</v>
      </c>
      <c r="B171" s="301"/>
      <c r="C171" s="22">
        <f>'CARDS 2'!$C$237</f>
        <v>0</v>
      </c>
      <c r="D171" s="20"/>
      <c r="E171" s="21" t="s">
        <v>16</v>
      </c>
      <c r="F171" s="302">
        <f>'CARDS 2'!$A$245</f>
        <v>0</v>
      </c>
      <c r="G171" s="302"/>
      <c r="H171" s="302"/>
      <c r="I171" s="302"/>
      <c r="J171" s="303"/>
    </row>
    <row r="172" spans="1:10" ht="13.15" customHeight="1" thickTop="1" thickBot="1" x14ac:dyDescent="0.25">
      <c r="A172" s="25">
        <v>2</v>
      </c>
    </row>
    <row r="173" spans="1:10" ht="27.6" customHeight="1" x14ac:dyDescent="0.2">
      <c r="A173" s="13"/>
      <c r="B173" s="288">
        <f>'CARDS 2'!$A$245</f>
        <v>0</v>
      </c>
      <c r="C173" s="289"/>
      <c r="D173" s="288">
        <f>'CARDS 2'!$N$245</f>
        <v>0</v>
      </c>
      <c r="E173" s="289"/>
      <c r="F173" s="18"/>
      <c r="G173" s="288">
        <f>'CARDS 2'!$A$245</f>
        <v>0</v>
      </c>
      <c r="H173" s="289"/>
      <c r="I173" s="288">
        <f>'CARDS 2'!$N$245</f>
        <v>0</v>
      </c>
      <c r="J173" s="289"/>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301" t="s">
        <v>2</v>
      </c>
      <c r="B188" s="301"/>
      <c r="C188" s="22">
        <f>'CARDS 2'!$C$260</f>
        <v>0</v>
      </c>
      <c r="D188" s="20"/>
      <c r="E188" s="21" t="s">
        <v>16</v>
      </c>
      <c r="F188" s="302">
        <f>'CARDS 2'!$A$268</f>
        <v>0</v>
      </c>
      <c r="G188" s="302"/>
      <c r="H188" s="302"/>
      <c r="I188" s="302"/>
      <c r="J188" s="303"/>
    </row>
    <row r="189" spans="1:10" ht="13.15" customHeight="1" thickTop="1" thickBot="1" x14ac:dyDescent="0.25">
      <c r="A189" s="25">
        <v>2</v>
      </c>
    </row>
    <row r="190" spans="1:10" ht="27.6" customHeight="1" x14ac:dyDescent="0.2">
      <c r="A190" s="13"/>
      <c r="B190" s="288">
        <f>'CARDS 2'!$A$268</f>
        <v>0</v>
      </c>
      <c r="C190" s="289"/>
      <c r="D190" s="288">
        <f>'CARDS 2'!$N$268</f>
        <v>0</v>
      </c>
      <c r="E190" s="289"/>
      <c r="F190" s="18"/>
      <c r="G190" s="288">
        <f>'CARDS 2'!$A$268</f>
        <v>0</v>
      </c>
      <c r="H190" s="289"/>
      <c r="I190" s="288">
        <f>'CARDS 2'!$N$268</f>
        <v>0</v>
      </c>
      <c r="J190" s="289"/>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301" t="s">
        <v>2</v>
      </c>
      <c r="B205" s="301"/>
      <c r="C205" s="22">
        <f>'CARDS 2'!$C$283</f>
        <v>0</v>
      </c>
      <c r="D205" s="20"/>
      <c r="E205" s="21" t="s">
        <v>16</v>
      </c>
      <c r="F205" s="302">
        <f>'CARDS 2'!$A$291</f>
        <v>0</v>
      </c>
      <c r="G205" s="302"/>
      <c r="H205" s="302"/>
      <c r="I205" s="302"/>
      <c r="J205" s="303"/>
    </row>
    <row r="206" spans="1:10" ht="13.15" customHeight="1" thickTop="1" thickBot="1" x14ac:dyDescent="0.25">
      <c r="A206" s="25">
        <v>2</v>
      </c>
    </row>
    <row r="207" spans="1:10" ht="27.6" customHeight="1" x14ac:dyDescent="0.2">
      <c r="A207" s="13"/>
      <c r="B207" s="288">
        <f>'CARDS 2'!$A$291</f>
        <v>0</v>
      </c>
      <c r="C207" s="289"/>
      <c r="D207" s="288">
        <f>'CARDS 2'!$N$291</f>
        <v>0</v>
      </c>
      <c r="E207" s="289"/>
      <c r="F207" s="18"/>
      <c r="G207" s="288">
        <f>'CARDS 2'!$A$291</f>
        <v>0</v>
      </c>
      <c r="H207" s="289"/>
      <c r="I207" s="288">
        <f>'CARDS 2'!$N$291</f>
        <v>0</v>
      </c>
      <c r="J207" s="289"/>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301" t="s">
        <v>2</v>
      </c>
      <c r="B222" s="301"/>
      <c r="C222" s="22">
        <f>'CARDS 2'!$C$306</f>
        <v>0</v>
      </c>
      <c r="D222" s="20"/>
      <c r="E222" s="21" t="s">
        <v>16</v>
      </c>
      <c r="F222" s="302">
        <f>'CARDS 2'!$A$314</f>
        <v>0</v>
      </c>
      <c r="G222" s="302"/>
      <c r="H222" s="302"/>
      <c r="I222" s="302"/>
      <c r="J222" s="303"/>
    </row>
    <row r="223" spans="1:10" ht="13.15" customHeight="1" thickTop="1" thickBot="1" x14ac:dyDescent="0.25">
      <c r="A223" s="25">
        <v>2</v>
      </c>
    </row>
    <row r="224" spans="1:10" ht="27.6" customHeight="1" x14ac:dyDescent="0.2">
      <c r="A224" s="13"/>
      <c r="B224" s="288">
        <f>'CARDS 2'!$A$314</f>
        <v>0</v>
      </c>
      <c r="C224" s="289"/>
      <c r="D224" s="288">
        <f>'CARDS 2'!$N$314</f>
        <v>0</v>
      </c>
      <c r="E224" s="289"/>
      <c r="F224" s="18"/>
      <c r="G224" s="288">
        <f>'CARDS 2'!$A$314</f>
        <v>0</v>
      </c>
      <c r="H224" s="289"/>
      <c r="I224" s="288">
        <f>'CARDS 2'!$N$314</f>
        <v>0</v>
      </c>
      <c r="J224" s="289"/>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301" t="s">
        <v>2</v>
      </c>
      <c r="B239" s="301"/>
      <c r="C239" s="22">
        <f>'CARDS 2'!$C$329</f>
        <v>0</v>
      </c>
      <c r="D239" s="20"/>
      <c r="E239" s="21" t="s">
        <v>16</v>
      </c>
      <c r="F239" s="302">
        <f>'CARDS 2'!$A$337</f>
        <v>0</v>
      </c>
      <c r="G239" s="302"/>
      <c r="H239" s="302"/>
      <c r="I239" s="302"/>
      <c r="J239" s="303"/>
    </row>
    <row r="240" spans="1:10" ht="13.15" customHeight="1" thickTop="1" thickBot="1" x14ac:dyDescent="0.25">
      <c r="A240" s="25">
        <v>2</v>
      </c>
    </row>
    <row r="241" spans="1:10" ht="27.6" customHeight="1" x14ac:dyDescent="0.2">
      <c r="A241" s="13"/>
      <c r="B241" s="288">
        <f>'CARDS 2'!$A$337</f>
        <v>0</v>
      </c>
      <c r="C241" s="289"/>
      <c r="D241" s="288">
        <f>'CARDS 2'!$N$337</f>
        <v>0</v>
      </c>
      <c r="E241" s="289"/>
      <c r="F241" s="18"/>
      <c r="G241" s="288">
        <f>'CARDS 2'!$A$337</f>
        <v>0</v>
      </c>
      <c r="H241" s="289"/>
      <c r="I241" s="288">
        <f>'CARDS 2'!$N$337</f>
        <v>0</v>
      </c>
      <c r="J241" s="289"/>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301" t="s">
        <v>2</v>
      </c>
      <c r="B256" s="301"/>
      <c r="C256" s="22">
        <f>'CARDS 2'!$C$352</f>
        <v>0</v>
      </c>
      <c r="D256" s="20"/>
      <c r="E256" s="21" t="s">
        <v>16</v>
      </c>
      <c r="F256" s="302">
        <f>'CARDS 2'!$A$360</f>
        <v>0</v>
      </c>
      <c r="G256" s="302"/>
      <c r="H256" s="302"/>
      <c r="I256" s="302"/>
      <c r="J256" s="303"/>
    </row>
    <row r="257" spans="1:10" ht="13.15" customHeight="1" thickTop="1" thickBot="1" x14ac:dyDescent="0.25">
      <c r="A257" s="25">
        <v>2</v>
      </c>
    </row>
    <row r="258" spans="1:10" ht="27.6" customHeight="1" x14ac:dyDescent="0.2">
      <c r="A258" s="13"/>
      <c r="B258" s="288">
        <f>'CARDS 2'!$A$360</f>
        <v>0</v>
      </c>
      <c r="C258" s="289"/>
      <c r="D258" s="288">
        <f>'CARDS 2'!$N$360</f>
        <v>0</v>
      </c>
      <c r="E258" s="289"/>
      <c r="F258" s="18"/>
      <c r="G258" s="288">
        <f>'CARDS 2'!$A$360</f>
        <v>0</v>
      </c>
      <c r="H258" s="289"/>
      <c r="I258" s="288">
        <f>'CARDS 2'!$N$360</f>
        <v>0</v>
      </c>
      <c r="J258" s="289"/>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301" t="s">
        <v>2</v>
      </c>
      <c r="B273" s="301"/>
      <c r="C273" s="22">
        <f>'CARDS 2'!$C$375</f>
        <v>0</v>
      </c>
      <c r="D273" s="20"/>
      <c r="E273" s="21" t="s">
        <v>16</v>
      </c>
      <c r="F273" s="302">
        <f>'CARDS 2'!$A$383</f>
        <v>0</v>
      </c>
      <c r="G273" s="302"/>
      <c r="H273" s="302"/>
      <c r="I273" s="302"/>
      <c r="J273" s="303"/>
    </row>
    <row r="274" spans="1:10" ht="13.15" customHeight="1" thickTop="1" thickBot="1" x14ac:dyDescent="0.25">
      <c r="A274" s="25">
        <v>2</v>
      </c>
    </row>
    <row r="275" spans="1:10" ht="27.6" customHeight="1" x14ac:dyDescent="0.2">
      <c r="A275" s="13"/>
      <c r="B275" s="288">
        <f>'CARDS 2'!$A$383</f>
        <v>0</v>
      </c>
      <c r="C275" s="289"/>
      <c r="D275" s="288">
        <f>'CARDS 2'!$N$383</f>
        <v>0</v>
      </c>
      <c r="E275" s="289"/>
      <c r="F275" s="18"/>
      <c r="G275" s="288">
        <f>'CARDS 2'!$A$383</f>
        <v>0</v>
      </c>
      <c r="H275" s="289"/>
      <c r="I275" s="288">
        <f>'CARDS 2'!$N$383</f>
        <v>0</v>
      </c>
      <c r="J275" s="289"/>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301" t="s">
        <v>2</v>
      </c>
      <c r="B290" s="301"/>
      <c r="C290" s="22">
        <f>'CARDS 2'!$C$398</f>
        <v>0</v>
      </c>
      <c r="D290" s="20"/>
      <c r="E290" s="21" t="s">
        <v>16</v>
      </c>
      <c r="F290" s="302">
        <f>'CARDS 2'!$A$406</f>
        <v>0</v>
      </c>
      <c r="G290" s="302"/>
      <c r="H290" s="302"/>
      <c r="I290" s="302"/>
      <c r="J290" s="303"/>
    </row>
    <row r="291" spans="1:10" ht="13.15" customHeight="1" thickTop="1" thickBot="1" x14ac:dyDescent="0.25">
      <c r="A291" s="25">
        <v>2</v>
      </c>
    </row>
    <row r="292" spans="1:10" ht="27.6" customHeight="1" x14ac:dyDescent="0.2">
      <c r="A292" s="13"/>
      <c r="B292" s="288">
        <f>'CARDS 2'!$A$406</f>
        <v>0</v>
      </c>
      <c r="C292" s="289"/>
      <c r="D292" s="288">
        <f>'CARDS 2'!$N$406</f>
        <v>0</v>
      </c>
      <c r="E292" s="289"/>
      <c r="F292" s="18"/>
      <c r="G292" s="288">
        <f>'CARDS 2'!$A$406</f>
        <v>0</v>
      </c>
      <c r="H292" s="289"/>
      <c r="I292" s="288">
        <f>'CARDS 2'!$N$406</f>
        <v>0</v>
      </c>
      <c r="J292" s="289"/>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301" t="s">
        <v>2</v>
      </c>
      <c r="B307" s="301"/>
      <c r="C307" s="22">
        <f>'CARDS 2'!$C$421</f>
        <v>0</v>
      </c>
      <c r="D307" s="20"/>
      <c r="E307" s="21" t="s">
        <v>16</v>
      </c>
      <c r="F307" s="302">
        <f>'CARDS 2'!$A$429</f>
        <v>0</v>
      </c>
      <c r="G307" s="302"/>
      <c r="H307" s="302"/>
      <c r="I307" s="302"/>
      <c r="J307" s="303"/>
    </row>
    <row r="308" spans="1:10" ht="13.15" customHeight="1" thickTop="1" thickBot="1" x14ac:dyDescent="0.25">
      <c r="A308" s="25">
        <v>2</v>
      </c>
    </row>
    <row r="309" spans="1:10" ht="27.6" customHeight="1" x14ac:dyDescent="0.2">
      <c r="A309" s="13"/>
      <c r="B309" s="288">
        <f>'CARDS 2'!$A$429</f>
        <v>0</v>
      </c>
      <c r="C309" s="289"/>
      <c r="D309" s="288">
        <f>'CARDS 2'!$N$429</f>
        <v>0</v>
      </c>
      <c r="E309" s="289"/>
      <c r="F309" s="18"/>
      <c r="G309" s="288">
        <f>'CARDS 2'!$A$429</f>
        <v>0</v>
      </c>
      <c r="H309" s="289"/>
      <c r="I309" s="288">
        <f>'CARDS 2'!$N$429</f>
        <v>0</v>
      </c>
      <c r="J309" s="289"/>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301" t="s">
        <v>2</v>
      </c>
      <c r="B324" s="301"/>
      <c r="C324" s="22">
        <f>'CARDS 2'!$C$444</f>
        <v>0</v>
      </c>
      <c r="D324" s="20"/>
      <c r="E324" s="21" t="s">
        <v>16</v>
      </c>
      <c r="F324" s="302">
        <f>'CARDS 2'!$A$452</f>
        <v>0</v>
      </c>
      <c r="G324" s="302"/>
      <c r="H324" s="302"/>
      <c r="I324" s="302"/>
      <c r="J324" s="303"/>
    </row>
    <row r="325" spans="1:10" ht="13.15" customHeight="1" thickTop="1" thickBot="1" x14ac:dyDescent="0.25">
      <c r="A325" s="25">
        <v>2</v>
      </c>
    </row>
    <row r="326" spans="1:10" ht="27.6" customHeight="1" x14ac:dyDescent="0.2">
      <c r="A326" s="13"/>
      <c r="B326" s="288">
        <f>'CARDS 2'!$A$452</f>
        <v>0</v>
      </c>
      <c r="C326" s="289"/>
      <c r="D326" s="288">
        <f>'CARDS 2'!$N$452</f>
        <v>0</v>
      </c>
      <c r="E326" s="289"/>
      <c r="F326" s="18"/>
      <c r="G326" s="288">
        <f>'CARDS 2'!$A$452</f>
        <v>0</v>
      </c>
      <c r="H326" s="289"/>
      <c r="I326" s="288">
        <f>'CARDS 2'!$N$452</f>
        <v>0</v>
      </c>
      <c r="J326" s="289"/>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301" t="s">
        <v>2</v>
      </c>
      <c r="B341" s="301"/>
      <c r="C341" s="22">
        <f>'CARDS 2'!$C$467</f>
        <v>0</v>
      </c>
      <c r="D341" s="20"/>
      <c r="E341" s="21" t="s">
        <v>16</v>
      </c>
      <c r="F341" s="302">
        <f>'CARDS 2'!$A$475</f>
        <v>0</v>
      </c>
      <c r="G341" s="302"/>
      <c r="H341" s="302"/>
      <c r="I341" s="302"/>
      <c r="J341" s="303"/>
    </row>
    <row r="342" spans="1:10" ht="13.15" customHeight="1" thickTop="1" thickBot="1" x14ac:dyDescent="0.25">
      <c r="A342" s="25">
        <v>2</v>
      </c>
    </row>
    <row r="343" spans="1:10" ht="27.6" customHeight="1" x14ac:dyDescent="0.2">
      <c r="A343" s="13"/>
      <c r="B343" s="288">
        <f>'CARDS 2'!$A$475</f>
        <v>0</v>
      </c>
      <c r="C343" s="289"/>
      <c r="D343" s="288">
        <f>'CARDS 2'!$N$475</f>
        <v>0</v>
      </c>
      <c r="E343" s="289"/>
      <c r="F343" s="18"/>
      <c r="G343" s="288">
        <f>'CARDS 2'!$A$475</f>
        <v>0</v>
      </c>
      <c r="H343" s="289"/>
      <c r="I343" s="288">
        <f>'CARDS 2'!$N$475</f>
        <v>0</v>
      </c>
      <c r="J343" s="289"/>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301" t="s">
        <v>2</v>
      </c>
      <c r="B358" s="301"/>
      <c r="C358" s="22">
        <f>'CARDS 2'!$C$490</f>
        <v>0</v>
      </c>
      <c r="D358" s="20"/>
      <c r="E358" s="21" t="s">
        <v>16</v>
      </c>
      <c r="F358" s="302">
        <f>'CARDS 2'!$A$498</f>
        <v>0</v>
      </c>
      <c r="G358" s="302"/>
      <c r="H358" s="302"/>
      <c r="I358" s="302"/>
      <c r="J358" s="303"/>
    </row>
    <row r="359" spans="1:10" ht="13.15" customHeight="1" thickTop="1" thickBot="1" x14ac:dyDescent="0.25">
      <c r="A359" s="25">
        <v>2</v>
      </c>
    </row>
    <row r="360" spans="1:10" ht="27.6" customHeight="1" x14ac:dyDescent="0.2">
      <c r="A360" s="13"/>
      <c r="B360" s="288">
        <f>'CARDS 2'!$A$498</f>
        <v>0</v>
      </c>
      <c r="C360" s="289"/>
      <c r="D360" s="288">
        <f>'CARDS 2'!$N$498</f>
        <v>0</v>
      </c>
      <c r="E360" s="289"/>
      <c r="F360" s="18"/>
      <c r="G360" s="288">
        <f>'CARDS 2'!$A$498</f>
        <v>0</v>
      </c>
      <c r="H360" s="289"/>
      <c r="I360" s="288">
        <f>'CARDS 2'!$N$498</f>
        <v>0</v>
      </c>
      <c r="J360" s="289"/>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301" t="s">
        <v>2</v>
      </c>
      <c r="B375" s="301"/>
      <c r="C375" s="22">
        <f>'CARDS 2'!$C$513</f>
        <v>0</v>
      </c>
      <c r="D375" s="20"/>
      <c r="E375" s="21" t="s">
        <v>16</v>
      </c>
      <c r="F375" s="302">
        <f>'CARDS 2'!$A$521</f>
        <v>0</v>
      </c>
      <c r="G375" s="302"/>
      <c r="H375" s="302"/>
      <c r="I375" s="302"/>
      <c r="J375" s="303"/>
    </row>
    <row r="376" spans="1:10" ht="13.15" customHeight="1" thickTop="1" thickBot="1" x14ac:dyDescent="0.25">
      <c r="A376" s="25">
        <v>2</v>
      </c>
    </row>
    <row r="377" spans="1:10" ht="27.6" customHeight="1" x14ac:dyDescent="0.2">
      <c r="A377" s="13"/>
      <c r="B377" s="288">
        <f>'CARDS 2'!$A$521</f>
        <v>0</v>
      </c>
      <c r="C377" s="289"/>
      <c r="D377" s="288">
        <f>'CARDS 2'!$N$521</f>
        <v>0</v>
      </c>
      <c r="E377" s="289"/>
      <c r="F377" s="18"/>
      <c r="G377" s="288">
        <f>'CARDS 2'!$A$521</f>
        <v>0</v>
      </c>
      <c r="H377" s="289"/>
      <c r="I377" s="288">
        <f>'CARDS 2'!$N$521</f>
        <v>0</v>
      </c>
      <c r="J377" s="289"/>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301" t="s">
        <v>2</v>
      </c>
      <c r="B392" s="301"/>
      <c r="C392" s="22">
        <f>'CARDS 2'!$C$536</f>
        <v>0</v>
      </c>
      <c r="D392" s="20"/>
      <c r="E392" s="21" t="s">
        <v>16</v>
      </c>
      <c r="F392" s="302">
        <f>'CARDS 2'!$A$544</f>
        <v>0</v>
      </c>
      <c r="G392" s="302"/>
      <c r="H392" s="302"/>
      <c r="I392" s="302"/>
      <c r="J392" s="303"/>
    </row>
    <row r="393" spans="1:10" ht="13.15" customHeight="1" thickTop="1" thickBot="1" x14ac:dyDescent="0.25">
      <c r="A393" s="25">
        <v>2</v>
      </c>
    </row>
    <row r="394" spans="1:10" ht="27.6" customHeight="1" x14ac:dyDescent="0.2">
      <c r="A394" s="13"/>
      <c r="B394" s="288">
        <f>'CARDS 2'!$A$544</f>
        <v>0</v>
      </c>
      <c r="C394" s="289"/>
      <c r="D394" s="288">
        <f>'CARDS 2'!$N$544</f>
        <v>0</v>
      </c>
      <c r="E394" s="289"/>
      <c r="F394" s="18"/>
      <c r="G394" s="288">
        <f>'CARDS 2'!$A$544</f>
        <v>0</v>
      </c>
      <c r="H394" s="289"/>
      <c r="I394" s="288">
        <f>'CARDS 2'!$N$544</f>
        <v>0</v>
      </c>
      <c r="J394" s="289"/>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301" t="s">
        <v>2</v>
      </c>
      <c r="B409" s="301"/>
      <c r="C409" s="22">
        <f>'CARDS 2'!$C$559</f>
        <v>0</v>
      </c>
      <c r="D409" s="20"/>
      <c r="E409" s="21" t="s">
        <v>16</v>
      </c>
      <c r="F409" s="302">
        <f>'CARDS 2'!$A$567</f>
        <v>0</v>
      </c>
      <c r="G409" s="302"/>
      <c r="H409" s="302"/>
      <c r="I409" s="302"/>
      <c r="J409" s="303"/>
    </row>
    <row r="410" spans="1:10" ht="13.15" customHeight="1" thickTop="1" thickBot="1" x14ac:dyDescent="0.25">
      <c r="A410" s="25">
        <v>2</v>
      </c>
    </row>
    <row r="411" spans="1:10" ht="27.6" customHeight="1" x14ac:dyDescent="0.2">
      <c r="A411" s="13"/>
      <c r="B411" s="288">
        <f>'CARDS 2'!$A$567</f>
        <v>0</v>
      </c>
      <c r="C411" s="289"/>
      <c r="D411" s="288">
        <f>'CARDS 2'!$N$567</f>
        <v>0</v>
      </c>
      <c r="E411" s="289"/>
      <c r="F411" s="18"/>
      <c r="G411" s="288">
        <f>'CARDS 2'!$A$567</f>
        <v>0</v>
      </c>
      <c r="H411" s="289"/>
      <c r="I411" s="288">
        <f>'CARDS 2'!$N$567</f>
        <v>0</v>
      </c>
      <c r="J411" s="289"/>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301" t="s">
        <v>2</v>
      </c>
      <c r="B426" s="301"/>
      <c r="C426" s="22">
        <f>'CARDS 2'!$C$582</f>
        <v>0</v>
      </c>
      <c r="D426" s="20"/>
      <c r="E426" s="21" t="s">
        <v>16</v>
      </c>
      <c r="F426" s="302">
        <f>'CARDS 2'!$A$590</f>
        <v>0</v>
      </c>
      <c r="G426" s="302"/>
      <c r="H426" s="302"/>
      <c r="I426" s="302"/>
      <c r="J426" s="303"/>
    </row>
    <row r="427" spans="1:10" ht="13.15" customHeight="1" thickTop="1" thickBot="1" x14ac:dyDescent="0.25">
      <c r="A427" s="25">
        <v>2</v>
      </c>
    </row>
    <row r="428" spans="1:10" ht="27.6" customHeight="1" x14ac:dyDescent="0.2">
      <c r="A428" s="13"/>
      <c r="B428" s="288">
        <f>'CARDS 2'!$A$590</f>
        <v>0</v>
      </c>
      <c r="C428" s="289"/>
      <c r="D428" s="288">
        <f>'CARDS 2'!$N$590</f>
        <v>0</v>
      </c>
      <c r="E428" s="289"/>
      <c r="F428" s="18"/>
      <c r="G428" s="288">
        <f>'CARDS 2'!$A$590</f>
        <v>0</v>
      </c>
      <c r="H428" s="289"/>
      <c r="I428" s="288">
        <f>'CARDS 2'!$N$590</f>
        <v>0</v>
      </c>
      <c r="J428" s="289"/>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301" t="s">
        <v>2</v>
      </c>
      <c r="B443" s="301"/>
      <c r="C443" s="22">
        <f>'CARDS 2'!$C$605</f>
        <v>0</v>
      </c>
      <c r="D443" s="20"/>
      <c r="E443" s="21" t="s">
        <v>16</v>
      </c>
      <c r="F443" s="302">
        <f>'CARDS 2'!$A$613</f>
        <v>0</v>
      </c>
      <c r="G443" s="302"/>
      <c r="H443" s="302"/>
      <c r="I443" s="302"/>
      <c r="J443" s="303"/>
    </row>
    <row r="444" spans="1:10" ht="13.15" customHeight="1" thickTop="1" thickBot="1" x14ac:dyDescent="0.25">
      <c r="A444" s="25">
        <v>2</v>
      </c>
    </row>
    <row r="445" spans="1:10" ht="27.6" customHeight="1" x14ac:dyDescent="0.2">
      <c r="A445" s="13"/>
      <c r="B445" s="288">
        <f>'CARDS 2'!$A$613</f>
        <v>0</v>
      </c>
      <c r="C445" s="289"/>
      <c r="D445" s="288">
        <f>'CARDS 2'!$N$613</f>
        <v>0</v>
      </c>
      <c r="E445" s="289"/>
      <c r="F445" s="18"/>
      <c r="G445" s="288">
        <f>'CARDS 2'!$A$613</f>
        <v>0</v>
      </c>
      <c r="H445" s="289"/>
      <c r="I445" s="288">
        <f>'CARDS 2'!$N$613</f>
        <v>0</v>
      </c>
      <c r="J445" s="289"/>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301" t="s">
        <v>2</v>
      </c>
      <c r="B460" s="301"/>
      <c r="C460" s="22">
        <f>'CARDS 2'!$C$628</f>
        <v>0</v>
      </c>
      <c r="D460" s="20"/>
      <c r="E460" s="21" t="s">
        <v>16</v>
      </c>
      <c r="F460" s="302">
        <f>'CARDS 2'!$A$636</f>
        <v>0</v>
      </c>
      <c r="G460" s="302"/>
      <c r="H460" s="302"/>
      <c r="I460" s="302"/>
      <c r="J460" s="303"/>
    </row>
    <row r="461" spans="1:10" ht="13.15" customHeight="1" thickTop="1" thickBot="1" x14ac:dyDescent="0.25">
      <c r="A461" s="25">
        <v>2</v>
      </c>
    </row>
    <row r="462" spans="1:10" ht="27.6" customHeight="1" x14ac:dyDescent="0.2">
      <c r="A462" s="13"/>
      <c r="B462" s="288">
        <f>'CARDS 2'!$A$636</f>
        <v>0</v>
      </c>
      <c r="C462" s="289"/>
      <c r="D462" s="288">
        <f>'CARDS 2'!$N$636</f>
        <v>0</v>
      </c>
      <c r="E462" s="289"/>
      <c r="F462" s="18"/>
      <c r="G462" s="288">
        <f>'CARDS 2'!$A$636</f>
        <v>0</v>
      </c>
      <c r="H462" s="289"/>
      <c r="I462" s="288">
        <f>'CARDS 2'!$N$636</f>
        <v>0</v>
      </c>
      <c r="J462" s="289"/>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301" t="s">
        <v>2</v>
      </c>
      <c r="B477" s="301"/>
      <c r="C477" s="22"/>
      <c r="D477" s="20"/>
      <c r="E477" s="21" t="s">
        <v>16</v>
      </c>
      <c r="F477" s="302"/>
      <c r="G477" s="302"/>
      <c r="H477" s="302"/>
      <c r="I477" s="302"/>
      <c r="J477" s="303"/>
    </row>
    <row r="478" spans="1:10" ht="13.15" customHeight="1" thickTop="1" thickBot="1" x14ac:dyDescent="0.25">
      <c r="A478" s="25">
        <v>2</v>
      </c>
    </row>
    <row r="479" spans="1:10" ht="27.6" customHeight="1" x14ac:dyDescent="0.2">
      <c r="A479" s="13"/>
      <c r="B479" s="288"/>
      <c r="C479" s="289"/>
      <c r="D479" s="288"/>
      <c r="E479" s="289"/>
      <c r="F479" s="18"/>
      <c r="G479" s="288"/>
      <c r="H479" s="289"/>
      <c r="I479" s="288"/>
      <c r="J479" s="289"/>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N314"/>
  <sheetViews>
    <sheetView workbookViewId="0">
      <pane ySplit="5" topLeftCell="A6" activePane="bottomLeft" state="frozen"/>
      <selection pane="bottomLeft" activeCell="B42" sqref="B42"/>
    </sheetView>
  </sheetViews>
  <sheetFormatPr defaultColWidth="8.85546875" defaultRowHeight="12" x14ac:dyDescent="0.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x14ac:dyDescent="0.2">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x14ac:dyDescent="0.2">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9" customHeight="1" x14ac:dyDescent="0.2">
      <c r="A3" s="88" t="s">
        <v>21</v>
      </c>
      <c r="B3" s="89">
        <f>COUNTA(B7:B70)</f>
        <v>34</v>
      </c>
      <c r="C3" s="133">
        <f>(B3-32)*2</f>
        <v>4</v>
      </c>
      <c r="D3" s="179" t="s">
        <v>33</v>
      </c>
      <c r="E3" s="179"/>
      <c r="F3" s="179"/>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9" customHeight="1" x14ac:dyDescent="0.2">
      <c r="A4" s="177" t="s">
        <v>22</v>
      </c>
      <c r="B4" s="178" t="s">
        <v>35</v>
      </c>
      <c r="C4" s="102"/>
      <c r="D4" s="177" t="s">
        <v>23</v>
      </c>
      <c r="E4" s="177" t="s">
        <v>24</v>
      </c>
      <c r="F4" s="180"/>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6" customHeight="1" x14ac:dyDescent="0.2">
      <c r="A5" s="177"/>
      <c r="B5" s="178"/>
      <c r="C5" s="102"/>
      <c r="D5" s="177"/>
      <c r="E5" s="177"/>
      <c r="F5" s="18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45" hidden="1" customHeight="1" x14ac:dyDescent="0.2">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x14ac:dyDescent="0.2">
      <c r="A7" s="110">
        <v>1</v>
      </c>
      <c r="B7" s="112" t="s">
        <v>55</v>
      </c>
      <c r="C7" s="102"/>
      <c r="D7" s="103">
        <v>1</v>
      </c>
      <c r="E7" s="103">
        <f>IF(D7&lt;=$C$3,Draw!A3,HLOOKUP($B$3,Draw!$E$2:$BQ$194,Entries!D7+1,FALSE))</f>
        <v>13</v>
      </c>
      <c r="F7" s="103" t="str">
        <f>VLOOKUP($E7,$A$6:$B70,2,FALSE)</f>
        <v>N KIDWELL</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x14ac:dyDescent="0.2">
      <c r="A8" s="110">
        <v>2</v>
      </c>
      <c r="B8" s="112" t="s">
        <v>56</v>
      </c>
      <c r="C8" s="102"/>
      <c r="D8" s="103">
        <v>2</v>
      </c>
      <c r="E8" s="103">
        <f>IF(D8&lt;=$C$3,Draw!A4,HLOOKUP($B$3,Draw!$E$2:$BQ$194,Entries!D8+1,FALSE))</f>
        <v>14</v>
      </c>
      <c r="F8" s="103" t="str">
        <f>VLOOKUP($E8,$A$6:$B71,2,FALSE)</f>
        <v>S CRAIN</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x14ac:dyDescent="0.2">
      <c r="A9" s="110">
        <v>3</v>
      </c>
      <c r="B9" s="112" t="s">
        <v>57</v>
      </c>
      <c r="C9" s="102"/>
      <c r="D9" s="103">
        <v>3</v>
      </c>
      <c r="E9" s="103">
        <f>IF(D9&lt;=$C$3,Draw!A5,HLOOKUP($B$3,Draw!$E$2:$BQ$194,Entries!D9+1,FALSE))</f>
        <v>8</v>
      </c>
      <c r="F9" s="103" t="str">
        <f>VLOOKUP($E9,$A$6:$B72,2,FALSE)</f>
        <v>S DUNN</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3.15" customHeight="1" x14ac:dyDescent="0.2">
      <c r="A10" s="110">
        <v>4</v>
      </c>
      <c r="B10" s="112" t="s">
        <v>58</v>
      </c>
      <c r="C10" s="102"/>
      <c r="D10" s="103">
        <v>4</v>
      </c>
      <c r="E10" s="103">
        <f>IF(D10&lt;=$C$3,Draw!A6,HLOOKUP($B$3,Draw!$E$2:$BQ$194,Entries!D10+1,FALSE))</f>
        <v>3</v>
      </c>
      <c r="F10" s="103" t="str">
        <f>VLOOKUP($E10,$A$6:$B73,2,FALSE)</f>
        <v>S HOLOHAN</v>
      </c>
      <c r="G10" s="100"/>
      <c r="H10" s="182" t="s">
        <v>37</v>
      </c>
      <c r="I10" s="182"/>
      <c r="J10" s="182"/>
      <c r="K10" s="182"/>
      <c r="L10" s="182"/>
      <c r="M10" s="182"/>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3.15" customHeight="1" x14ac:dyDescent="0.2">
      <c r="A11" s="110">
        <v>5</v>
      </c>
      <c r="B11" s="112" t="s">
        <v>59</v>
      </c>
      <c r="C11" s="102"/>
      <c r="D11" s="103">
        <v>5</v>
      </c>
      <c r="E11" s="103">
        <f>IF(D11&lt;=$C$3,Draw!A7,HLOOKUP($B$3,Draw!$E$2:$BQ$194,Entries!D11+1,FALSE))</f>
        <v>0</v>
      </c>
      <c r="F11" s="103" t="str">
        <f>VLOOKUP($E11,$A$6:$B74,2,FALSE)</f>
        <v>Bye</v>
      </c>
      <c r="G11" s="100"/>
      <c r="H11" s="182"/>
      <c r="I11" s="182"/>
      <c r="J11" s="182"/>
      <c r="K11" s="182"/>
      <c r="L11" s="182"/>
      <c r="M11" s="182"/>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15" customHeight="1" x14ac:dyDescent="0.2">
      <c r="A12" s="110">
        <v>6</v>
      </c>
      <c r="B12" s="112" t="s">
        <v>60</v>
      </c>
      <c r="C12" s="102"/>
      <c r="D12" s="103">
        <v>6</v>
      </c>
      <c r="E12" s="103">
        <f>IF(D12&lt;=$C$3,Draw!A8,HLOOKUP($B$3,Draw!$E$2:$BQ$194,Entries!D12+1,FALSE))</f>
        <v>9</v>
      </c>
      <c r="F12" s="103" t="str">
        <f>VLOOKUP($E12,$A$6:$B75,2,FALSE)</f>
        <v>L BALL</v>
      </c>
      <c r="G12" s="100"/>
      <c r="H12" s="182"/>
      <c r="I12" s="182"/>
      <c r="J12" s="182"/>
      <c r="K12" s="182"/>
      <c r="L12" s="182"/>
      <c r="M12" s="182"/>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3.15" customHeight="1" x14ac:dyDescent="0.2">
      <c r="A13" s="110">
        <v>7</v>
      </c>
      <c r="B13" s="112" t="s">
        <v>61</v>
      </c>
      <c r="C13" s="102"/>
      <c r="D13" s="103">
        <v>7</v>
      </c>
      <c r="E13" s="103">
        <f>IF(D13&lt;=$C$3,Draw!A9,HLOOKUP($B$3,Draw!$E$2:$BQ$194,Entries!D13+1,FALSE))</f>
        <v>0</v>
      </c>
      <c r="F13" s="103" t="str">
        <f>VLOOKUP($E13,$A$6:$B76,2,FALSE)</f>
        <v>Bye</v>
      </c>
      <c r="G13" s="100"/>
      <c r="H13" s="183" t="s">
        <v>34</v>
      </c>
      <c r="I13" s="183"/>
      <c r="J13" s="183"/>
      <c r="K13" s="183"/>
      <c r="L13" s="183"/>
      <c r="M13" s="183"/>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3.15" customHeight="1" x14ac:dyDescent="0.2">
      <c r="A14" s="110">
        <v>8</v>
      </c>
      <c r="B14" s="112" t="s">
        <v>62</v>
      </c>
      <c r="C14" s="102"/>
      <c r="D14" s="103">
        <v>8</v>
      </c>
      <c r="E14" s="103">
        <f>IF(D14&lt;=$C$3,Draw!A10,HLOOKUP($B$3,Draw!$E$2:$BQ$194,Entries!D14+1,FALSE))</f>
        <v>15</v>
      </c>
      <c r="F14" s="103" t="str">
        <f>VLOOKUP($E14,$A$6:$B77,2,FALSE)</f>
        <v>T THEOPHANOUS</v>
      </c>
      <c r="G14" s="100"/>
      <c r="H14" s="183"/>
      <c r="I14" s="183"/>
      <c r="J14" s="183"/>
      <c r="K14" s="183"/>
      <c r="L14" s="183"/>
      <c r="M14" s="183"/>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3.15" customHeight="1" x14ac:dyDescent="0.2">
      <c r="A15" s="110">
        <v>9</v>
      </c>
      <c r="B15" s="112" t="s">
        <v>63</v>
      </c>
      <c r="C15" s="102"/>
      <c r="D15" s="103">
        <v>9</v>
      </c>
      <c r="E15" s="103">
        <f>IF(D15&lt;=$C$3,Draw!A11,HLOOKUP($B$3,Draw!$E$2:$BQ$194,Entries!D15+1,FALSE))</f>
        <v>0</v>
      </c>
      <c r="F15" s="103" t="str">
        <f>VLOOKUP($E15,$A$6:$B78,2,FALSE)</f>
        <v>Bye</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x14ac:dyDescent="0.2">
      <c r="A16" s="110">
        <v>10</v>
      </c>
      <c r="B16" s="112" t="s">
        <v>64</v>
      </c>
      <c r="C16" s="102"/>
      <c r="D16" s="103">
        <v>10</v>
      </c>
      <c r="E16" s="103">
        <f>IF(D16&lt;=$C$3,Draw!A12,HLOOKUP($B$3,Draw!$E$2:$BQ$194,Entries!D16+1,FALSE))</f>
        <v>29</v>
      </c>
      <c r="F16" s="103" t="str">
        <f>VLOOKUP($E16,$A$6:$B79,2,FALSE)</f>
        <v>J GRAY</v>
      </c>
      <c r="G16" s="100"/>
      <c r="H16" s="181" t="s">
        <v>36</v>
      </c>
      <c r="I16" s="181"/>
      <c r="J16" s="181"/>
      <c r="K16" s="181"/>
      <c r="L16" s="181"/>
      <c r="M16" s="181"/>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x14ac:dyDescent="0.2">
      <c r="A17" s="110">
        <v>11</v>
      </c>
      <c r="B17" s="112" t="s">
        <v>65</v>
      </c>
      <c r="C17" s="102"/>
      <c r="D17" s="103">
        <v>11</v>
      </c>
      <c r="E17" s="103">
        <f>IF(D17&lt;=$C$3,Draw!A13,HLOOKUP($B$3,Draw!$E$2:$BQ$194,Entries!D17+1,FALSE))</f>
        <v>0</v>
      </c>
      <c r="F17" s="103" t="str">
        <f>VLOOKUP($E17,$A$6:$B80,2,FALSE)</f>
        <v>Bye</v>
      </c>
      <c r="G17" s="100"/>
      <c r="H17" s="181"/>
      <c r="I17" s="181"/>
      <c r="J17" s="181"/>
      <c r="K17" s="181"/>
      <c r="L17" s="181"/>
      <c r="M17" s="181"/>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x14ac:dyDescent="0.2">
      <c r="A18" s="110">
        <v>12</v>
      </c>
      <c r="B18" s="112" t="s">
        <v>66</v>
      </c>
      <c r="C18" s="102"/>
      <c r="D18" s="103">
        <v>12</v>
      </c>
      <c r="E18" s="103">
        <f>IF(D18&lt;=$C$3,Draw!A14,HLOOKUP($B$3,Draw!$E$2:$BQ$194,Entries!D18+1,FALSE))</f>
        <v>22</v>
      </c>
      <c r="F18" s="103" t="str">
        <f>VLOOKUP($E18,$A$6:$B81,2,FALSE)</f>
        <v>M COLLINS</v>
      </c>
      <c r="G18" s="100"/>
      <c r="H18" s="181"/>
      <c r="I18" s="181"/>
      <c r="J18" s="181"/>
      <c r="K18" s="181"/>
      <c r="L18" s="181"/>
      <c r="M18" s="181"/>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x14ac:dyDescent="0.2">
      <c r="A19" s="110">
        <v>13</v>
      </c>
      <c r="B19" s="112" t="s">
        <v>67</v>
      </c>
      <c r="C19" s="102"/>
      <c r="D19" s="103">
        <v>13</v>
      </c>
      <c r="E19" s="103">
        <f>IF(D19&lt;=$C$3,Draw!A15,HLOOKUP($B$3,Draw!$E$2:$BQ$194,Entries!D19+1,FALSE))</f>
        <v>0</v>
      </c>
      <c r="F19" s="103" t="str">
        <f>VLOOKUP($E19,$A$6:$B82,2,FALSE)</f>
        <v>Bye</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3.15" customHeight="1" x14ac:dyDescent="0.2">
      <c r="A20" s="110">
        <v>14</v>
      </c>
      <c r="B20" s="112" t="s">
        <v>68</v>
      </c>
      <c r="C20" s="102"/>
      <c r="D20" s="103">
        <v>14</v>
      </c>
      <c r="E20" s="103">
        <f>IF(D20&lt;=$C$3,Draw!A16,HLOOKUP($B$3,Draw!$E$2:$BQ$194,Entries!D20+1,FALSE))</f>
        <v>21</v>
      </c>
      <c r="F20" s="103" t="str">
        <f>VLOOKUP($E20,$A$6:$B83,2,FALSE)</f>
        <v>A JUDGE</v>
      </c>
      <c r="G20" s="100"/>
      <c r="H20" s="176" t="s">
        <v>41</v>
      </c>
      <c r="I20" s="176"/>
      <c r="J20" s="176"/>
      <c r="K20" s="176"/>
      <c r="L20" s="176"/>
      <c r="M20" s="176"/>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3.15" customHeight="1" x14ac:dyDescent="0.2">
      <c r="A21" s="110">
        <v>15</v>
      </c>
      <c r="B21" s="112" t="s">
        <v>69</v>
      </c>
      <c r="C21" s="102"/>
      <c r="D21" s="103">
        <v>15</v>
      </c>
      <c r="E21" s="103">
        <f>IF(D21&lt;=$C$3,Draw!A17,HLOOKUP($B$3,Draw!$E$2:$BQ$194,Entries!D21+1,FALSE))</f>
        <v>0</v>
      </c>
      <c r="F21" s="103" t="str">
        <f>VLOOKUP($E21,$A$6:$B84,2,FALSE)</f>
        <v>Bye</v>
      </c>
      <c r="G21" s="100"/>
      <c r="H21" s="176"/>
      <c r="I21" s="176"/>
      <c r="J21" s="176"/>
      <c r="K21" s="176"/>
      <c r="L21" s="176"/>
      <c r="M21" s="176"/>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3.15" customHeight="1" x14ac:dyDescent="0.2">
      <c r="A22" s="110">
        <v>16</v>
      </c>
      <c r="B22" s="112" t="s">
        <v>70</v>
      </c>
      <c r="C22" s="102"/>
      <c r="D22" s="103">
        <v>16</v>
      </c>
      <c r="E22" s="103">
        <f>IF(D22&lt;=$C$3,Draw!A18,HLOOKUP($B$3,Draw!$E$2:$BQ$194,Entries!D22+1,FALSE))</f>
        <v>26</v>
      </c>
      <c r="F22" s="103" t="str">
        <f>VLOOKUP($E22,$A$6:$B85,2,FALSE)</f>
        <v>P FERNANDEZ</v>
      </c>
      <c r="G22" s="100"/>
      <c r="H22" s="176"/>
      <c r="I22" s="176"/>
      <c r="J22" s="176"/>
      <c r="K22" s="176"/>
      <c r="L22" s="176"/>
      <c r="M22" s="176"/>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3.15" customHeight="1" x14ac:dyDescent="0.2">
      <c r="A23" s="110">
        <v>17</v>
      </c>
      <c r="B23" s="112" t="s">
        <v>71</v>
      </c>
      <c r="C23" s="102"/>
      <c r="D23" s="103">
        <v>17</v>
      </c>
      <c r="E23" s="103">
        <f>IF(D23&lt;=$C$3,Draw!A19,HLOOKUP($B$3,Draw!$E$2:$BQ$194,Entries!D23+1,FALSE))</f>
        <v>0</v>
      </c>
      <c r="F23" s="103" t="str">
        <f>VLOOKUP($E23,$A$6:$B86,2,FALSE)</f>
        <v>Bye</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3.15" customHeight="1" x14ac:dyDescent="0.2">
      <c r="A24" s="110">
        <v>18</v>
      </c>
      <c r="B24" s="112" t="s">
        <v>72</v>
      </c>
      <c r="C24" s="102"/>
      <c r="D24" s="103">
        <v>18</v>
      </c>
      <c r="E24" s="103">
        <f>IF(D24&lt;=$C$3,Draw!A20,HLOOKUP($B$3,Draw!$E$2:$BQ$194,Entries!D24+1,FALSE))</f>
        <v>7</v>
      </c>
      <c r="F24" s="103" t="str">
        <f>VLOOKUP($E24,$A$6:$B87,2,FALSE)</f>
        <v>S KING-MOKARAKA</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3.15" customHeight="1" x14ac:dyDescent="0.2">
      <c r="A25" s="110">
        <v>19</v>
      </c>
      <c r="B25" s="112" t="s">
        <v>73</v>
      </c>
      <c r="C25" s="102"/>
      <c r="D25" s="103">
        <v>19</v>
      </c>
      <c r="E25" s="103">
        <f>IF(D25&lt;=$C$3,Draw!A21,HLOOKUP($B$3,Draw!$E$2:$BQ$194,Entries!D25+1,FALSE))</f>
        <v>0</v>
      </c>
      <c r="F25" s="103" t="str">
        <f>VLOOKUP($E25,$A$6:$B88,2,FALSE)</f>
        <v>Bye</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x14ac:dyDescent="0.2">
      <c r="A26" s="110">
        <v>20</v>
      </c>
      <c r="B26" s="112" t="s">
        <v>74</v>
      </c>
      <c r="C26" s="102"/>
      <c r="D26" s="103">
        <v>20</v>
      </c>
      <c r="E26" s="103">
        <f>IF(D26&lt;=$C$3,Draw!A22,HLOOKUP($B$3,Draw!$E$2:$BQ$194,Entries!D26+1,FALSE))</f>
        <v>12</v>
      </c>
      <c r="F26" s="103" t="str">
        <f>VLOOKUP($E26,$A$6:$B89,2,FALSE)</f>
        <v>S DEVITT</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x14ac:dyDescent="0.2">
      <c r="A27" s="110">
        <v>21</v>
      </c>
      <c r="B27" s="112" t="s">
        <v>75</v>
      </c>
      <c r="C27" s="102"/>
      <c r="D27" s="103">
        <v>21</v>
      </c>
      <c r="E27" s="103">
        <f>IF(D27&lt;=$C$3,Draw!A23,HLOOKUP($B$3,Draw!$E$2:$BQ$194,Entries!D27+1,FALSE))</f>
        <v>0</v>
      </c>
      <c r="F27" s="103" t="str">
        <f>VLOOKUP($E27,$A$6:$B90,2,FALSE)</f>
        <v>Bye</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x14ac:dyDescent="0.2">
      <c r="A28" s="110">
        <v>22</v>
      </c>
      <c r="B28" s="112" t="s">
        <v>76</v>
      </c>
      <c r="C28" s="102"/>
      <c r="D28" s="103">
        <v>22</v>
      </c>
      <c r="E28" s="103">
        <f>IF(D28&lt;=$C$3,Draw!A24,HLOOKUP($B$3,Draw!$E$2:$BQ$194,Entries!D28+1,FALSE))</f>
        <v>32</v>
      </c>
      <c r="F28" s="103" t="str">
        <f>VLOOKUP($E28,$A$6:$B91,2,FALSE)</f>
        <v>T PIPER</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x14ac:dyDescent="0.2">
      <c r="A29" s="110">
        <v>23</v>
      </c>
      <c r="B29" s="112" t="s">
        <v>77</v>
      </c>
      <c r="C29" s="102"/>
      <c r="D29" s="103">
        <v>23</v>
      </c>
      <c r="E29" s="103">
        <f>IF(D29&lt;=$C$3,Draw!A25,HLOOKUP($B$3,Draw!$E$2:$BQ$194,Entries!D29+1,FALSE))</f>
        <v>0</v>
      </c>
      <c r="F29" s="103" t="str">
        <f>VLOOKUP($E29,$A$6:$B92,2,FALSE)</f>
        <v>Bye</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x14ac:dyDescent="0.2">
      <c r="A30" s="110">
        <v>24</v>
      </c>
      <c r="B30" s="112" t="s">
        <v>78</v>
      </c>
      <c r="C30" s="102"/>
      <c r="D30" s="103">
        <v>24</v>
      </c>
      <c r="E30" s="103">
        <f>IF(D30&lt;=$C$3,Draw!A26,HLOOKUP($B$3,Draw!$E$2:$BQ$194,Entries!D30+1,FALSE))</f>
        <v>30</v>
      </c>
      <c r="F30" s="103" t="str">
        <f>VLOOKUP($E30,$A$6:$B93,2,FALSE)</f>
        <v>A HUGHES</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x14ac:dyDescent="0.2">
      <c r="A31" s="110">
        <v>25</v>
      </c>
      <c r="B31" s="112" t="s">
        <v>79</v>
      </c>
      <c r="C31" s="102"/>
      <c r="D31" s="103">
        <v>25</v>
      </c>
      <c r="E31" s="103">
        <f>IF(D31&lt;=$C$3,Draw!A27,HLOOKUP($B$3,Draw!$E$2:$BQ$194,Entries!D31+1,FALSE))</f>
        <v>0</v>
      </c>
      <c r="F31" s="103" t="str">
        <f>VLOOKUP($E31,$A$6:$B94,2,FALSE)</f>
        <v>Bye</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x14ac:dyDescent="0.2">
      <c r="A32" s="110">
        <v>26</v>
      </c>
      <c r="B32" s="112" t="s">
        <v>80</v>
      </c>
      <c r="C32" s="102"/>
      <c r="D32" s="103">
        <v>26</v>
      </c>
      <c r="E32" s="103">
        <f>IF(D32&lt;=$C$3,Draw!A28,HLOOKUP($B$3,Draw!$E$2:$BQ$194,Entries!D32+1,FALSE))</f>
        <v>23</v>
      </c>
      <c r="F32" s="103" t="str">
        <f>VLOOKUP($E32,$A$6:$B95,2,FALSE)</f>
        <v>J SPARKE</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x14ac:dyDescent="0.2">
      <c r="A33" s="110">
        <v>27</v>
      </c>
      <c r="B33" s="112" t="s">
        <v>81</v>
      </c>
      <c r="C33" s="102"/>
      <c r="D33" s="103">
        <v>27</v>
      </c>
      <c r="E33" s="103">
        <f>IF(D33&lt;=$C$3,Draw!A29,HLOOKUP($B$3,Draw!$E$2:$BQ$194,Entries!D33+1,FALSE))</f>
        <v>0</v>
      </c>
      <c r="F33" s="103" t="str">
        <f>VLOOKUP($E33,$A$6:$B96,2,FALSE)</f>
        <v>Bye</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x14ac:dyDescent="0.2">
      <c r="A34" s="110">
        <v>28</v>
      </c>
      <c r="B34" s="112" t="s">
        <v>82</v>
      </c>
      <c r="C34" s="102"/>
      <c r="D34" s="103">
        <v>28</v>
      </c>
      <c r="E34" s="103">
        <f>IF(D34&lt;=$C$3,Draw!A30,HLOOKUP($B$3,Draw!$E$2:$BQ$194,Entries!D34+1,FALSE))</f>
        <v>4</v>
      </c>
      <c r="F34" s="103" t="str">
        <f>VLOOKUP($E34,$A$6:$B97,2,FALSE)</f>
        <v>J SMALL</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x14ac:dyDescent="0.2">
      <c r="A35" s="110">
        <v>29</v>
      </c>
      <c r="B35" s="112" t="s">
        <v>83</v>
      </c>
      <c r="C35" s="102"/>
      <c r="D35" s="103">
        <v>29</v>
      </c>
      <c r="E35" s="103">
        <f>IF(D35&lt;=$C$3,Draw!A31,HLOOKUP($B$3,Draw!$E$2:$BQ$194,Entries!D35+1,FALSE))</f>
        <v>0</v>
      </c>
      <c r="F35" s="103" t="str">
        <f>VLOOKUP($E35,$A$6:$B98,2,FALSE)</f>
        <v>Bye</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x14ac:dyDescent="0.2">
      <c r="A36" s="110">
        <v>30</v>
      </c>
      <c r="B36" s="112" t="s">
        <v>84</v>
      </c>
      <c r="C36" s="102"/>
      <c r="D36" s="103">
        <v>30</v>
      </c>
      <c r="E36" s="103">
        <f>IF(D36&lt;=$C$3,Draw!A32,HLOOKUP($B$3,Draw!$E$2:$BQ$194,Entries!D36+1,FALSE))</f>
        <v>31</v>
      </c>
      <c r="F36" s="103" t="str">
        <f>VLOOKUP($E36,$A$6:$B99,2,FALSE)</f>
        <v>B BELL</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x14ac:dyDescent="0.2">
      <c r="A37" s="110">
        <v>31</v>
      </c>
      <c r="B37" s="112" t="s">
        <v>85</v>
      </c>
      <c r="C37" s="102"/>
      <c r="D37" s="103">
        <v>31</v>
      </c>
      <c r="E37" s="103">
        <f>IF(D37&lt;=$C$3,Draw!A33,HLOOKUP($B$3,Draw!$E$2:$BQ$194,Entries!D37+1,FALSE))</f>
        <v>0</v>
      </c>
      <c r="F37" s="103" t="str">
        <f>VLOOKUP($E37,$A$6:$B100,2,FALSE)</f>
        <v>Bye</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x14ac:dyDescent="0.2">
      <c r="A38" s="110">
        <v>32</v>
      </c>
      <c r="B38" s="112" t="s">
        <v>86</v>
      </c>
      <c r="C38" s="102"/>
      <c r="D38" s="103">
        <v>32</v>
      </c>
      <c r="E38" s="103">
        <f>IF(D38&lt;=$C$3,Draw!A34,HLOOKUP($B$3,Draw!$E$2:$BQ$194,Entries!D38+1,FALSE))</f>
        <v>24</v>
      </c>
      <c r="F38" s="103" t="str">
        <f>VLOOKUP($E38,$A$6:$B101,2,FALSE)</f>
        <v>R SQUIRE</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x14ac:dyDescent="0.2">
      <c r="A39" s="110">
        <v>33</v>
      </c>
      <c r="B39" s="112" t="s">
        <v>87</v>
      </c>
      <c r="C39" s="102"/>
      <c r="D39" s="103">
        <v>33</v>
      </c>
      <c r="E39" s="103">
        <f>IF(D39&lt;=$C$3,Draw!A35,HLOOKUP($B$3,Draw!$E$2:$BQ$194,Entries!D39+1,FALSE))</f>
        <v>0</v>
      </c>
      <c r="F39" s="103" t="str">
        <f>VLOOKUP($E39,$A$6:$B102,2,FALSE)</f>
        <v>Bye</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x14ac:dyDescent="0.2">
      <c r="A40" s="110">
        <v>34</v>
      </c>
      <c r="B40" s="112" t="s">
        <v>88</v>
      </c>
      <c r="C40" s="102"/>
      <c r="D40" s="103">
        <v>34</v>
      </c>
      <c r="E40" s="103">
        <f>IF(D40&lt;=$C$3,Draw!A36,HLOOKUP($B$3,Draw!$E$2:$BQ$194,Entries!D40+1,FALSE))</f>
        <v>2</v>
      </c>
      <c r="F40" s="103" t="str">
        <f>VLOOKUP($E40,$A$6:$B103,2,FALSE)</f>
        <v>D YOUNG</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x14ac:dyDescent="0.2">
      <c r="A41" s="110">
        <v>35</v>
      </c>
      <c r="B41" s="112"/>
      <c r="C41" s="102"/>
      <c r="D41" s="103">
        <v>35</v>
      </c>
      <c r="E41" s="103">
        <f>IF(D41&lt;=$C$3,Draw!A37,HLOOKUP($B$3,Draw!$E$2:$BQ$194,Entries!D41+1,FALSE))</f>
        <v>0</v>
      </c>
      <c r="F41" s="103" t="str">
        <f>VLOOKUP($E41,$A$6:$B104,2,FALSE)</f>
        <v>Bye</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x14ac:dyDescent="0.2">
      <c r="A42" s="110">
        <v>36</v>
      </c>
      <c r="B42" s="112"/>
      <c r="C42" s="102"/>
      <c r="D42" s="103">
        <v>36</v>
      </c>
      <c r="E42" s="103">
        <f>IF(D42&lt;=$C$3,Draw!A38,HLOOKUP($B$3,Draw!$E$2:$BQ$194,Entries!D42+1,FALSE))</f>
        <v>27</v>
      </c>
      <c r="F42" s="103" t="str">
        <f>VLOOKUP($E42,$A$6:$B105,2,FALSE)</f>
        <v>C COTTON</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x14ac:dyDescent="0.2">
      <c r="A43" s="110">
        <v>37</v>
      </c>
      <c r="B43" s="112"/>
      <c r="C43" s="102"/>
      <c r="D43" s="103">
        <v>37</v>
      </c>
      <c r="E43" s="103">
        <f>IF(D43&lt;=$C$3,Draw!A39,HLOOKUP($B$3,Draw!$E$2:$BQ$194,Entries!D43+1,FALSE))</f>
        <v>0</v>
      </c>
      <c r="F43" s="103" t="str">
        <f>VLOOKUP($E43,$A$6:$B106,2,FALSE)</f>
        <v>Bye</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x14ac:dyDescent="0.2">
      <c r="A44" s="110">
        <v>38</v>
      </c>
      <c r="B44" s="112"/>
      <c r="C44" s="102"/>
      <c r="D44" s="103">
        <v>38</v>
      </c>
      <c r="E44" s="103">
        <f>IF(D44&lt;=$C$3,Draw!A40,HLOOKUP($B$3,Draw!$E$2:$BQ$194,Entries!D44+1,FALSE))</f>
        <v>5</v>
      </c>
      <c r="F44" s="103" t="str">
        <f>VLOOKUP($E44,$A$6:$B107,2,FALSE)</f>
        <v>N BRYMER</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x14ac:dyDescent="0.2">
      <c r="A45" s="110">
        <v>39</v>
      </c>
      <c r="B45" s="112"/>
      <c r="C45" s="102"/>
      <c r="D45" s="103">
        <v>39</v>
      </c>
      <c r="E45" s="103">
        <f>IF(D45&lt;=$C$3,Draw!A41,HLOOKUP($B$3,Draw!$E$2:$BQ$194,Entries!D45+1,FALSE))</f>
        <v>0</v>
      </c>
      <c r="F45" s="103" t="str">
        <f>VLOOKUP($E45,$A$6:$B108,2,FALSE)</f>
        <v>Bye</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x14ac:dyDescent="0.2">
      <c r="A46" s="110">
        <v>40</v>
      </c>
      <c r="B46" s="112"/>
      <c r="C46" s="102"/>
      <c r="D46" s="103">
        <v>40</v>
      </c>
      <c r="E46" s="103">
        <f>IF(D46&lt;=$C$3,Draw!A42,HLOOKUP($B$3,Draw!$E$2:$BQ$194,Entries!D46+1,FALSE))</f>
        <v>11</v>
      </c>
      <c r="F46" s="103" t="str">
        <f>VLOOKUP($E46,$A$6:$B109,2,FALSE)</f>
        <v>J BOWN</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x14ac:dyDescent="0.2">
      <c r="A47" s="110">
        <v>41</v>
      </c>
      <c r="B47" s="112"/>
      <c r="C47" s="102"/>
      <c r="D47" s="103">
        <v>41</v>
      </c>
      <c r="E47" s="103">
        <f>IF(D47&lt;=$C$3,Draw!A43,HLOOKUP($B$3,Draw!$E$2:$BQ$194,Entries!D47+1,FALSE))</f>
        <v>0</v>
      </c>
      <c r="F47" s="103" t="str">
        <f>VLOOKUP($E47,$A$6:$B110,2,FALSE)</f>
        <v>Bye</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x14ac:dyDescent="0.2">
      <c r="A48" s="110">
        <v>42</v>
      </c>
      <c r="B48" s="112"/>
      <c r="C48" s="102"/>
      <c r="D48" s="103">
        <v>42</v>
      </c>
      <c r="E48" s="103">
        <f>IF(D48&lt;=$C$3,Draw!A44,HLOOKUP($B$3,Draw!$E$2:$BQ$194,Entries!D48+1,FALSE))</f>
        <v>6</v>
      </c>
      <c r="F48" s="103" t="str">
        <f>VLOOKUP($E48,$A$6:$B111,2,FALSE)</f>
        <v>C MCLACHLAN</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x14ac:dyDescent="0.2">
      <c r="A49" s="110">
        <v>43</v>
      </c>
      <c r="B49" s="112"/>
      <c r="C49" s="102"/>
      <c r="D49" s="103">
        <v>43</v>
      </c>
      <c r="E49" s="103">
        <f>IF(D49&lt;=$C$3,Draw!A45,HLOOKUP($B$3,Draw!$E$2:$BQ$194,Entries!D49+1,FALSE))</f>
        <v>0</v>
      </c>
      <c r="F49" s="103" t="str">
        <f>VLOOKUP($E49,$A$6:$B112,2,FALSE)</f>
        <v>Bye</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x14ac:dyDescent="0.2">
      <c r="A50" s="110">
        <v>44</v>
      </c>
      <c r="B50" s="112"/>
      <c r="C50" s="102"/>
      <c r="D50" s="103">
        <v>44</v>
      </c>
      <c r="E50" s="103">
        <f>IF(D50&lt;=$C$3,Draw!A46,HLOOKUP($B$3,Draw!$E$2:$BQ$194,Entries!D50+1,FALSE))</f>
        <v>1</v>
      </c>
      <c r="F50" s="103" t="str">
        <f>VLOOKUP($E50,$A$6:$B113,2,FALSE)</f>
        <v>L MULLILLO</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x14ac:dyDescent="0.2">
      <c r="A51" s="110">
        <v>45</v>
      </c>
      <c r="B51" s="112"/>
      <c r="C51" s="102"/>
      <c r="D51" s="103">
        <v>45</v>
      </c>
      <c r="E51" s="103">
        <f>IF(D51&lt;=$C$3,Draw!A47,HLOOKUP($B$3,Draw!$E$2:$BQ$194,Entries!D51+1,FALSE))</f>
        <v>0</v>
      </c>
      <c r="F51" s="103" t="str">
        <f>VLOOKUP($E51,$A$6:$B114,2,FALSE)</f>
        <v>Bye</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x14ac:dyDescent="0.2">
      <c r="A52" s="110">
        <v>46</v>
      </c>
      <c r="B52" s="112"/>
      <c r="C52" s="102"/>
      <c r="D52" s="103">
        <v>46</v>
      </c>
      <c r="E52" s="103">
        <f>IF(D52&lt;=$C$3,Draw!A48,HLOOKUP($B$3,Draw!$E$2:$BQ$194,Entries!D52+1,FALSE))</f>
        <v>19</v>
      </c>
      <c r="F52" s="103" t="str">
        <f>VLOOKUP($E52,$A$6:$B115,2,FALSE)</f>
        <v>N WALLER</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x14ac:dyDescent="0.2">
      <c r="A53" s="110">
        <v>47</v>
      </c>
      <c r="B53" s="112"/>
      <c r="C53" s="102"/>
      <c r="D53" s="103">
        <v>47</v>
      </c>
      <c r="E53" s="103">
        <f>IF(D53&lt;=$C$3,Draw!A49,HLOOKUP($B$3,Draw!$E$2:$BQ$194,Entries!D53+1,FALSE))</f>
        <v>0</v>
      </c>
      <c r="F53" s="103" t="str">
        <f>VLOOKUP($E53,$A$6:$B116,2,FALSE)</f>
        <v>Bye</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x14ac:dyDescent="0.2">
      <c r="A54" s="110">
        <v>48</v>
      </c>
      <c r="B54" s="112"/>
      <c r="C54" s="102"/>
      <c r="D54" s="103">
        <v>48</v>
      </c>
      <c r="E54" s="103">
        <f>IF(D54&lt;=$C$3,Draw!A50,HLOOKUP($B$3,Draw!$E$2:$BQ$194,Entries!D54+1,FALSE))</f>
        <v>33</v>
      </c>
      <c r="F54" s="103" t="str">
        <f>VLOOKUP($E54,$A$6:$B117,2,FALSE)</f>
        <v>T NIKITIN</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x14ac:dyDescent="0.2">
      <c r="A55" s="110">
        <v>49</v>
      </c>
      <c r="B55" s="112"/>
      <c r="C55" s="102"/>
      <c r="D55" s="103">
        <v>49</v>
      </c>
      <c r="E55" s="103">
        <f>IF(D55&lt;=$C$3,Draw!A51,HLOOKUP($B$3,Draw!$E$2:$BQ$194,Entries!D55+1,FALSE))</f>
        <v>0</v>
      </c>
      <c r="F55" s="103" t="str">
        <f>VLOOKUP($E55,$A$6:$B118,2,FALSE)</f>
        <v>Bye</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x14ac:dyDescent="0.2">
      <c r="A56" s="110">
        <v>50</v>
      </c>
      <c r="B56" s="112"/>
      <c r="C56" s="102"/>
      <c r="D56" s="103">
        <v>50</v>
      </c>
      <c r="E56" s="103">
        <f>IF(D56&lt;=$C$3,Draw!A52,HLOOKUP($B$3,Draw!$E$2:$BQ$194,Entries!D56+1,FALSE))</f>
        <v>20</v>
      </c>
      <c r="F56" s="103" t="str">
        <f>VLOOKUP($E56,$A$6:$B119,2,FALSE)</f>
        <v>D WHITTON</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x14ac:dyDescent="0.2">
      <c r="A57" s="110">
        <v>51</v>
      </c>
      <c r="B57" s="112"/>
      <c r="C57" s="102"/>
      <c r="D57" s="103">
        <v>51</v>
      </c>
      <c r="E57" s="103">
        <f>IF(D57&lt;=$C$3,Draw!A53,HLOOKUP($B$3,Draw!$E$2:$BQ$194,Entries!D57+1,FALSE))</f>
        <v>0</v>
      </c>
      <c r="F57" s="103" t="str">
        <f>VLOOKUP($E57,$A$6:$B120,2,FALSE)</f>
        <v>Bye</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x14ac:dyDescent="0.2">
      <c r="A58" s="110">
        <v>52</v>
      </c>
      <c r="B58" s="112"/>
      <c r="C58" s="102"/>
      <c r="D58" s="103">
        <v>52</v>
      </c>
      <c r="E58" s="103">
        <f>IF(D58&lt;=$C$3,Draw!A54,HLOOKUP($B$3,Draw!$E$2:$BQ$194,Entries!D58+1,FALSE))</f>
        <v>10</v>
      </c>
      <c r="F58" s="103" t="str">
        <f>VLOOKUP($E58,$A$6:$B121,2,FALSE)</f>
        <v>A CALLIDINE</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x14ac:dyDescent="0.2">
      <c r="A59" s="110">
        <v>53</v>
      </c>
      <c r="B59" s="112"/>
      <c r="C59" s="102"/>
      <c r="D59" s="103">
        <v>53</v>
      </c>
      <c r="E59" s="103">
        <f>IF(D59&lt;=$C$3,Draw!A55,HLOOKUP($B$3,Draw!$E$2:$BQ$194,Entries!D59+1,FALSE))</f>
        <v>0</v>
      </c>
      <c r="F59" s="103" t="str">
        <f>VLOOKUP($E59,$A$6:$B122,2,FALSE)</f>
        <v>Bye</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x14ac:dyDescent="0.2">
      <c r="A60" s="110">
        <v>54</v>
      </c>
      <c r="B60" s="112"/>
      <c r="C60" s="102"/>
      <c r="D60" s="103">
        <v>54</v>
      </c>
      <c r="E60" s="103">
        <f>IF(D60&lt;=$C$3,Draw!A56,HLOOKUP($B$3,Draw!$E$2:$BQ$194,Entries!D60+1,FALSE))</f>
        <v>17</v>
      </c>
      <c r="F60" s="103" t="str">
        <f>VLOOKUP($E60,$A$6:$B123,2,FALSE)</f>
        <v>J HINITT</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x14ac:dyDescent="0.2">
      <c r="A61" s="110">
        <v>55</v>
      </c>
      <c r="B61" s="112"/>
      <c r="C61" s="102"/>
      <c r="D61" s="103">
        <v>55</v>
      </c>
      <c r="E61" s="103">
        <f>IF(D61&lt;=$C$3,Draw!A57,HLOOKUP($B$3,Draw!$E$2:$BQ$194,Entries!D61+1,FALSE))</f>
        <v>0</v>
      </c>
      <c r="F61" s="103" t="str">
        <f>VLOOKUP($E61,$A$6:$B124,2,FALSE)</f>
        <v>Bye</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x14ac:dyDescent="0.2">
      <c r="A62" s="110">
        <v>56</v>
      </c>
      <c r="B62" s="112"/>
      <c r="C62" s="102"/>
      <c r="D62" s="103">
        <v>56</v>
      </c>
      <c r="E62" s="103">
        <f>IF(D62&lt;=$C$3,Draw!A58,HLOOKUP($B$3,Draw!$E$2:$BQ$194,Entries!D62+1,FALSE))</f>
        <v>16</v>
      </c>
      <c r="F62" s="103" t="str">
        <f>VLOOKUP($E62,$A$6:$B125,2,FALSE)</f>
        <v>N PALMER</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x14ac:dyDescent="0.2">
      <c r="A63" s="110">
        <v>57</v>
      </c>
      <c r="B63" s="112"/>
      <c r="C63" s="102"/>
      <c r="D63" s="103">
        <v>57</v>
      </c>
      <c r="E63" s="103">
        <f>IF(D63&lt;=$C$3,Draw!A59,HLOOKUP($B$3,Draw!$E$2:$BQ$194,Entries!D63+1,FALSE))</f>
        <v>0</v>
      </c>
      <c r="F63" s="103" t="str">
        <f>VLOOKUP($E63,$A$6:$B126,2,FALSE)</f>
        <v>Bye</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x14ac:dyDescent="0.2">
      <c r="A64" s="110">
        <v>58</v>
      </c>
      <c r="B64" s="112"/>
      <c r="C64" s="102"/>
      <c r="D64" s="103">
        <v>58</v>
      </c>
      <c r="E64" s="103">
        <f>IF(D64&lt;=$C$3,Draw!A60,HLOOKUP($B$3,Draw!$E$2:$BQ$194,Entries!D64+1,FALSE))</f>
        <v>34</v>
      </c>
      <c r="F64" s="103" t="str">
        <f>VLOOKUP($E64,$A$6:$B127,2,FALSE)</f>
        <v>R PIPER</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x14ac:dyDescent="0.2">
      <c r="A65" s="110">
        <v>59</v>
      </c>
      <c r="B65" s="112"/>
      <c r="C65" s="102"/>
      <c r="D65" s="103">
        <v>59</v>
      </c>
      <c r="E65" s="103">
        <f>IF(D65&lt;=$C$3,Draw!A61,HLOOKUP($B$3,Draw!$E$2:$BQ$194,Entries!D65+1,FALSE))</f>
        <v>0</v>
      </c>
      <c r="F65" s="103" t="str">
        <f>VLOOKUP($E65,$A$6:$B128,2,FALSE)</f>
        <v>Bye</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x14ac:dyDescent="0.2">
      <c r="A66" s="110">
        <v>60</v>
      </c>
      <c r="B66" s="112"/>
      <c r="C66" s="102"/>
      <c r="D66" s="103">
        <v>60</v>
      </c>
      <c r="E66" s="103">
        <f>IF(D66&lt;=$C$3,Draw!A62,HLOOKUP($B$3,Draw!$E$2:$BQ$194,Entries!D66+1,FALSE))</f>
        <v>25</v>
      </c>
      <c r="F66" s="103" t="str">
        <f>VLOOKUP($E66,$A$6:$B129,2,FALSE)</f>
        <v>C MORLEY</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x14ac:dyDescent="0.2">
      <c r="A67" s="110">
        <v>61</v>
      </c>
      <c r="B67" s="112"/>
      <c r="C67" s="102"/>
      <c r="D67" s="103">
        <v>61</v>
      </c>
      <c r="E67" s="103">
        <f>IF(D67&lt;=$C$3,Draw!A63,HLOOKUP($B$3,Draw!$E$2:$BQ$194,Entries!D67+1,FALSE))</f>
        <v>0</v>
      </c>
      <c r="F67" s="103" t="str">
        <f>VLOOKUP($E67,$A$6:$B130,2,FALSE)</f>
        <v>Bye</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x14ac:dyDescent="0.2">
      <c r="A68" s="110">
        <v>62</v>
      </c>
      <c r="B68" s="112"/>
      <c r="C68" s="102"/>
      <c r="D68" s="103">
        <v>62</v>
      </c>
      <c r="E68" s="103">
        <f>IF(D68&lt;=$C$3,Draw!A64,HLOOKUP($B$3,Draw!$E$2:$BQ$194,Entries!D68+1,FALSE))</f>
        <v>28</v>
      </c>
      <c r="F68" s="103" t="str">
        <f>VLOOKUP($E68,$A$6:$B131,2,FALSE)</f>
        <v>D MAHER</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x14ac:dyDescent="0.2">
      <c r="A69" s="110">
        <v>63</v>
      </c>
      <c r="B69" s="112"/>
      <c r="C69" s="102"/>
      <c r="D69" s="103">
        <v>63</v>
      </c>
      <c r="E69" s="103">
        <f>IF(D69&lt;=$C$3,Draw!A65,HLOOKUP($B$3,Draw!$E$2:$BQ$194,Entries!D69+1,FALSE))</f>
        <v>0</v>
      </c>
      <c r="F69" s="103" t="str">
        <f>VLOOKUP($E69,$A$6:$B132,2,FALSE)</f>
        <v>Bye</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x14ac:dyDescent="0.2">
      <c r="A70" s="110">
        <v>64</v>
      </c>
      <c r="B70" s="112"/>
      <c r="C70" s="102"/>
      <c r="D70" s="103">
        <v>64</v>
      </c>
      <c r="E70" s="103">
        <f>IF(D70&lt;=$C$3,Draw!A66,HLOOKUP($B$3,Draw!$E$2:$BQ$194,Entries!D70+1,FALSE))</f>
        <v>18</v>
      </c>
      <c r="F70" s="103" t="str">
        <f>VLOOKUP($E70,$A$6:$B133,2,FALSE)</f>
        <v>W QUIGG</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x14ac:dyDescent="0.2">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x14ac:dyDescent="0.2">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x14ac:dyDescent="0.2">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x14ac:dyDescent="0.2">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x14ac:dyDescent="0.2">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x14ac:dyDescent="0.2">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x14ac:dyDescent="0.2">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x14ac:dyDescent="0.2">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x14ac:dyDescent="0.2">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x14ac:dyDescent="0.2">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x14ac:dyDescent="0.2">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x14ac:dyDescent="0.2">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x14ac:dyDescent="0.2">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x14ac:dyDescent="0.2">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x14ac:dyDescent="0.2">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x14ac:dyDescent="0.2">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x14ac:dyDescent="0.2">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x14ac:dyDescent="0.2">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x14ac:dyDescent="0.2">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x14ac:dyDescent="0.2">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x14ac:dyDescent="0.2">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x14ac:dyDescent="0.2">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x14ac:dyDescent="0.2">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x14ac:dyDescent="0.2">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x14ac:dyDescent="0.2">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x14ac:dyDescent="0.2">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x14ac:dyDescent="0.2">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x14ac:dyDescent="0.2">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x14ac:dyDescent="0.2">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x14ac:dyDescent="0.2">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x14ac:dyDescent="0.2">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x14ac:dyDescent="0.2">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x14ac:dyDescent="0.2">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x14ac:dyDescent="0.2">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x14ac:dyDescent="0.2">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x14ac:dyDescent="0.2">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x14ac:dyDescent="0.2">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x14ac:dyDescent="0.2">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x14ac:dyDescent="0.2">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x14ac:dyDescent="0.2">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x14ac:dyDescent="0.2">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x14ac:dyDescent="0.2">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x14ac:dyDescent="0.2">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x14ac:dyDescent="0.2">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x14ac:dyDescent="0.2">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x14ac:dyDescent="0.2">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x14ac:dyDescent="0.2">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x14ac:dyDescent="0.2">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x14ac:dyDescent="0.2">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x14ac:dyDescent="0.2">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x14ac:dyDescent="0.2">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x14ac:dyDescent="0.2">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x14ac:dyDescent="0.2">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x14ac:dyDescent="0.2">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x14ac:dyDescent="0.2">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x14ac:dyDescent="0.2">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x14ac:dyDescent="0.2">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x14ac:dyDescent="0.2">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x14ac:dyDescent="0.2">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x14ac:dyDescent="0.2">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x14ac:dyDescent="0.2">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x14ac:dyDescent="0.2">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x14ac:dyDescent="0.2">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x14ac:dyDescent="0.2">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x14ac:dyDescent="0.2">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x14ac:dyDescent="0.2">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x14ac:dyDescent="0.2">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x14ac:dyDescent="0.2">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x14ac:dyDescent="0.2">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x14ac:dyDescent="0.2">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x14ac:dyDescent="0.2">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x14ac:dyDescent="0.2">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x14ac:dyDescent="0.2">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x14ac:dyDescent="0.2">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x14ac:dyDescent="0.2">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x14ac:dyDescent="0.2">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x14ac:dyDescent="0.2">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x14ac:dyDescent="0.2">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x14ac:dyDescent="0.2">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x14ac:dyDescent="0.2">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x14ac:dyDescent="0.2">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x14ac:dyDescent="0.2">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x14ac:dyDescent="0.2">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x14ac:dyDescent="0.2">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x14ac:dyDescent="0.2">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x14ac:dyDescent="0.2">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x14ac:dyDescent="0.2">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x14ac:dyDescent="0.2">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x14ac:dyDescent="0.2">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x14ac:dyDescent="0.2">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x14ac:dyDescent="0.2">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x14ac:dyDescent="0.2">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x14ac:dyDescent="0.2">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x14ac:dyDescent="0.2">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x14ac:dyDescent="0.2">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x14ac:dyDescent="0.2">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x14ac:dyDescent="0.2">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x14ac:dyDescent="0.2">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x14ac:dyDescent="0.2">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x14ac:dyDescent="0.2">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x14ac:dyDescent="0.2">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x14ac:dyDescent="0.2">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x14ac:dyDescent="0.2">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x14ac:dyDescent="0.2">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x14ac:dyDescent="0.2">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x14ac:dyDescent="0.2">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x14ac:dyDescent="0.2">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x14ac:dyDescent="0.2">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x14ac:dyDescent="0.2">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x14ac:dyDescent="0.2">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x14ac:dyDescent="0.2">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x14ac:dyDescent="0.2">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x14ac:dyDescent="0.2">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x14ac:dyDescent="0.2">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x14ac:dyDescent="0.2">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x14ac:dyDescent="0.2">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x14ac:dyDescent="0.2">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x14ac:dyDescent="0.2">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x14ac:dyDescent="0.2">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x14ac:dyDescent="0.2">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x14ac:dyDescent="0.2">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x14ac:dyDescent="0.2">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x14ac:dyDescent="0.2">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x14ac:dyDescent="0.2">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x14ac:dyDescent="0.2">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x14ac:dyDescent="0.2">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x14ac:dyDescent="0.2">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x14ac:dyDescent="0.2">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x14ac:dyDescent="0.2">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x14ac:dyDescent="0.2">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x14ac:dyDescent="0.2">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x14ac:dyDescent="0.2">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x14ac:dyDescent="0.2">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x14ac:dyDescent="0.2">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x14ac:dyDescent="0.2">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x14ac:dyDescent="0.2">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x14ac:dyDescent="0.2">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x14ac:dyDescent="0.2">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x14ac:dyDescent="0.2">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x14ac:dyDescent="0.2">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x14ac:dyDescent="0.2">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x14ac:dyDescent="0.2">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x14ac:dyDescent="0.2">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x14ac:dyDescent="0.2">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x14ac:dyDescent="0.2">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x14ac:dyDescent="0.2">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x14ac:dyDescent="0.2">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x14ac:dyDescent="0.2">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x14ac:dyDescent="0.2">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x14ac:dyDescent="0.2">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x14ac:dyDescent="0.2">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x14ac:dyDescent="0.2">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x14ac:dyDescent="0.2">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x14ac:dyDescent="0.2">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x14ac:dyDescent="0.2">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x14ac:dyDescent="0.2">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x14ac:dyDescent="0.2">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x14ac:dyDescent="0.2">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x14ac:dyDescent="0.2">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x14ac:dyDescent="0.2">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x14ac:dyDescent="0.2">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x14ac:dyDescent="0.2">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x14ac:dyDescent="0.2">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x14ac:dyDescent="0.2">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x14ac:dyDescent="0.2">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x14ac:dyDescent="0.2">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x14ac:dyDescent="0.2">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x14ac:dyDescent="0.2">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x14ac:dyDescent="0.2">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x14ac:dyDescent="0.2">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x14ac:dyDescent="0.2">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x14ac:dyDescent="0.2">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x14ac:dyDescent="0.2">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x14ac:dyDescent="0.2">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x14ac:dyDescent="0.2">
      <c r="C245" s="100"/>
    </row>
    <row r="246" spans="1:40" x14ac:dyDescent="0.2">
      <c r="C246" s="100"/>
    </row>
    <row r="247" spans="1:40" x14ac:dyDescent="0.2">
      <c r="C247" s="100"/>
    </row>
    <row r="248" spans="1:40" x14ac:dyDescent="0.2">
      <c r="C248" s="100"/>
    </row>
    <row r="249" spans="1:40" x14ac:dyDescent="0.2">
      <c r="C249" s="100"/>
    </row>
    <row r="250" spans="1:40" x14ac:dyDescent="0.2">
      <c r="C250" s="100"/>
    </row>
    <row r="251" spans="1:40" x14ac:dyDescent="0.2">
      <c r="C251" s="100"/>
    </row>
    <row r="252" spans="1:40" x14ac:dyDescent="0.2">
      <c r="C252" s="100"/>
    </row>
    <row r="253" spans="1:40" x14ac:dyDescent="0.2">
      <c r="C253" s="100"/>
    </row>
    <row r="254" spans="1:40" x14ac:dyDescent="0.2">
      <c r="C254" s="100"/>
    </row>
    <row r="255" spans="1:40" x14ac:dyDescent="0.2">
      <c r="C255" s="100"/>
    </row>
    <row r="256" spans="1:40" x14ac:dyDescent="0.2">
      <c r="C256" s="100"/>
    </row>
    <row r="257" spans="3:3" x14ac:dyDescent="0.2">
      <c r="C257" s="100"/>
    </row>
    <row r="258" spans="3:3" x14ac:dyDescent="0.2">
      <c r="C258" s="100"/>
    </row>
    <row r="259" spans="3:3" x14ac:dyDescent="0.2">
      <c r="C259" s="100"/>
    </row>
    <row r="260" spans="3:3" x14ac:dyDescent="0.2">
      <c r="C260" s="100"/>
    </row>
    <row r="261" spans="3:3" x14ac:dyDescent="0.2">
      <c r="C261" s="100"/>
    </row>
    <row r="262" spans="3:3" x14ac:dyDescent="0.2">
      <c r="C262" s="100"/>
    </row>
    <row r="263" spans="3:3" x14ac:dyDescent="0.2">
      <c r="C263" s="100"/>
    </row>
    <row r="264" spans="3:3" x14ac:dyDescent="0.2">
      <c r="C264" s="100"/>
    </row>
    <row r="265" spans="3:3" x14ac:dyDescent="0.2">
      <c r="C265" s="100"/>
    </row>
    <row r="266" spans="3:3" x14ac:dyDescent="0.2">
      <c r="C266" s="100"/>
    </row>
    <row r="267" spans="3:3" x14ac:dyDescent="0.2">
      <c r="C267" s="100"/>
    </row>
    <row r="268" spans="3:3" x14ac:dyDescent="0.2">
      <c r="C268" s="100"/>
    </row>
    <row r="269" spans="3:3" x14ac:dyDescent="0.2">
      <c r="C269" s="100"/>
    </row>
    <row r="270" spans="3:3" x14ac:dyDescent="0.2">
      <c r="C270" s="100"/>
    </row>
    <row r="271" spans="3:3" x14ac:dyDescent="0.2">
      <c r="C271" s="100"/>
    </row>
    <row r="272" spans="3:3" x14ac:dyDescent="0.2">
      <c r="C272" s="100"/>
    </row>
    <row r="273" spans="3:3" x14ac:dyDescent="0.2">
      <c r="C273" s="100"/>
    </row>
    <row r="274" spans="3:3" x14ac:dyDescent="0.2">
      <c r="C274" s="100"/>
    </row>
    <row r="275" spans="3:3" x14ac:dyDescent="0.2">
      <c r="C275" s="100"/>
    </row>
    <row r="276" spans="3:3" x14ac:dyDescent="0.2">
      <c r="C276" s="100"/>
    </row>
    <row r="277" spans="3:3" x14ac:dyDescent="0.2">
      <c r="C277" s="100"/>
    </row>
    <row r="278" spans="3:3" x14ac:dyDescent="0.2">
      <c r="C278" s="100"/>
    </row>
    <row r="279" spans="3:3" x14ac:dyDescent="0.2">
      <c r="C279" s="100"/>
    </row>
    <row r="280" spans="3:3" x14ac:dyDescent="0.2">
      <c r="C280" s="100"/>
    </row>
    <row r="281" spans="3:3" x14ac:dyDescent="0.2">
      <c r="C281" s="100"/>
    </row>
    <row r="282" spans="3:3" x14ac:dyDescent="0.2">
      <c r="C282" s="100"/>
    </row>
    <row r="283" spans="3:3" x14ac:dyDescent="0.2">
      <c r="C283" s="100"/>
    </row>
    <row r="284" spans="3:3" x14ac:dyDescent="0.2">
      <c r="C284" s="100"/>
    </row>
    <row r="285" spans="3:3" x14ac:dyDescent="0.2">
      <c r="C285" s="100"/>
    </row>
    <row r="286" spans="3:3" x14ac:dyDescent="0.2">
      <c r="C286" s="100"/>
    </row>
    <row r="287" spans="3:3" x14ac:dyDescent="0.2">
      <c r="C287" s="100"/>
    </row>
    <row r="288" spans="3:3" x14ac:dyDescent="0.2">
      <c r="C288" s="100"/>
    </row>
    <row r="289" spans="3:3" x14ac:dyDescent="0.2">
      <c r="C289" s="100"/>
    </row>
    <row r="290" spans="3:3" x14ac:dyDescent="0.2">
      <c r="C290" s="100"/>
    </row>
    <row r="291" spans="3:3" x14ac:dyDescent="0.2">
      <c r="C291" s="100"/>
    </row>
    <row r="292" spans="3:3" x14ac:dyDescent="0.2">
      <c r="C292" s="100"/>
    </row>
    <row r="293" spans="3:3" x14ac:dyDescent="0.2">
      <c r="C293" s="100"/>
    </row>
    <row r="294" spans="3:3" x14ac:dyDescent="0.2">
      <c r="C294" s="100"/>
    </row>
    <row r="295" spans="3:3" x14ac:dyDescent="0.2">
      <c r="C295" s="100"/>
    </row>
    <row r="296" spans="3:3" x14ac:dyDescent="0.2">
      <c r="C296" s="100"/>
    </row>
    <row r="297" spans="3:3" x14ac:dyDescent="0.2">
      <c r="C297" s="100"/>
    </row>
    <row r="298" spans="3:3" x14ac:dyDescent="0.2">
      <c r="C298" s="100"/>
    </row>
    <row r="299" spans="3:3" x14ac:dyDescent="0.2">
      <c r="C299" s="100"/>
    </row>
    <row r="300" spans="3:3" x14ac:dyDescent="0.2">
      <c r="C300" s="100"/>
    </row>
    <row r="301" spans="3:3" x14ac:dyDescent="0.2">
      <c r="C301" s="100"/>
    </row>
    <row r="302" spans="3:3" x14ac:dyDescent="0.2">
      <c r="C302" s="100"/>
    </row>
    <row r="303" spans="3:3" x14ac:dyDescent="0.2">
      <c r="C303" s="100"/>
    </row>
    <row r="304" spans="3:3" x14ac:dyDescent="0.2">
      <c r="C304" s="100"/>
    </row>
    <row r="305" spans="3:3" x14ac:dyDescent="0.2">
      <c r="C305" s="100"/>
    </row>
    <row r="306" spans="3:3" x14ac:dyDescent="0.2">
      <c r="C306" s="100"/>
    </row>
    <row r="307" spans="3:3" x14ac:dyDescent="0.2">
      <c r="C307" s="100"/>
    </row>
    <row r="308" spans="3:3" x14ac:dyDescent="0.2">
      <c r="C308" s="100"/>
    </row>
    <row r="309" spans="3:3" x14ac:dyDescent="0.2">
      <c r="C309" s="100"/>
    </row>
    <row r="310" spans="3:3" x14ac:dyDescent="0.2">
      <c r="C310" s="100"/>
    </row>
    <row r="311" spans="3:3" x14ac:dyDescent="0.2">
      <c r="C311" s="100"/>
    </row>
    <row r="312" spans="3:3" x14ac:dyDescent="0.2">
      <c r="C312" s="100"/>
    </row>
    <row r="313" spans="3:3" x14ac:dyDescent="0.2">
      <c r="C313" s="100"/>
    </row>
    <row r="314" spans="3:3" x14ac:dyDescent="0.2">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70">
    <cfRule type="expression" dxfId="94" priority="1" stopIfTrue="1">
      <formula>AND(COUNTIF($B$7:$B$70,B7)=2,NOT(ISBLANK(B7)))</formula>
    </cfRule>
  </conditionalFormatting>
  <conditionalFormatting sqref="E7:F70">
    <cfRule type="expression" dxfId="93" priority="2" stopIfTrue="1">
      <formula>ISERROR(E7)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8</xdr:col>
                    <xdr:colOff>47625</xdr:colOff>
                    <xdr:row>24</xdr:row>
                    <xdr:rowOff>133350</xdr:rowOff>
                  </from>
                  <to>
                    <xdr:col>11</xdr:col>
                    <xdr:colOff>409575</xdr:colOff>
                    <xdr:row>32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CX31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8.85546875" hidden="1" customWidth="1"/>
  </cols>
  <sheetData>
    <row r="1" spans="1:102" ht="30.6" customHeight="1" x14ac:dyDescent="0.2">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45" customHeight="1" thickBot="1" x14ac:dyDescent="0.3">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9" customHeight="1" thickTop="1" thickBot="1" x14ac:dyDescent="0.25">
      <c r="A3" s="90">
        <f>IF(Entries!$B19=0," ",Entries!$A19)</f>
        <v>13</v>
      </c>
      <c r="B3" s="92">
        <f t="shared" ref="B3:B34" ca="1" si="0">IF(A3=" "," ",RAND())</f>
        <v>0.84334020967386869</v>
      </c>
      <c r="C3" s="91">
        <f>IF(Entries!$B7=0," ",Entries!$A7)</f>
        <v>1</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84" t="s">
        <v>38</v>
      </c>
      <c r="BS3" s="185"/>
      <c r="BT3" s="185"/>
      <c r="BU3" s="185"/>
      <c r="BV3" s="186"/>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9" customHeight="1" thickBot="1" x14ac:dyDescent="0.25">
      <c r="A4" s="90">
        <f>IF(Entries!$B20=0," ",Entries!$A20)</f>
        <v>14</v>
      </c>
      <c r="B4" s="92">
        <f t="shared" ca="1" si="0"/>
        <v>0.12870590874198229</v>
      </c>
      <c r="C4" s="91">
        <f>IF(Entries!$B8=0," ",Entries!$A8)</f>
        <v>2</v>
      </c>
      <c r="D4" s="93"/>
      <c r="E4" s="96">
        <f>$A$3</f>
        <v>13</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87"/>
      <c r="BS4" s="188"/>
      <c r="BT4" s="188"/>
      <c r="BU4" s="188"/>
      <c r="BV4" s="189"/>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9" customHeight="1" thickBot="1" x14ac:dyDescent="0.25">
      <c r="A5" s="90">
        <f>IF(Entries!$B14=0," ",Entries!$A14)</f>
        <v>8</v>
      </c>
      <c r="B5" s="92">
        <f t="shared" ca="1" si="0"/>
        <v>0.22838002400550361</v>
      </c>
      <c r="C5" s="91">
        <f>IF(Entries!$B9=0," ",Entries!$A9)</f>
        <v>3</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87"/>
      <c r="BS5" s="188"/>
      <c r="BT5" s="188"/>
      <c r="BU5" s="188"/>
      <c r="BV5" s="189"/>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9" customHeight="1" thickBot="1" x14ac:dyDescent="0.25">
      <c r="A6" s="90">
        <f>IF(Entries!$B9=0," ",Entries!$A9)</f>
        <v>3</v>
      </c>
      <c r="B6" s="92">
        <f t="shared" ca="1" si="0"/>
        <v>0.25647581826209953</v>
      </c>
      <c r="C6" s="91">
        <f>IF(Entries!$B10=0," ",Entries!$A10)</f>
        <v>4</v>
      </c>
      <c r="D6" s="93"/>
      <c r="E6" s="96">
        <f>$A$4</f>
        <v>14</v>
      </c>
      <c r="F6" s="96">
        <f>$A$5</f>
        <v>8</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87"/>
      <c r="BS6" s="188"/>
      <c r="BT6" s="188"/>
      <c r="BU6" s="188"/>
      <c r="BV6" s="189"/>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9" customHeight="1" thickBot="1" x14ac:dyDescent="0.25">
      <c r="A7" s="90">
        <f>IF(Entries!$B15=0," ",Entries!$A15)</f>
        <v>9</v>
      </c>
      <c r="B7" s="92">
        <f t="shared" ca="1" si="0"/>
        <v>0.65556987976158776</v>
      </c>
      <c r="C7" s="91">
        <f>IF(Entries!$B11=0," ",Entries!$A11)</f>
        <v>5</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87"/>
      <c r="BS7" s="188"/>
      <c r="BT7" s="188"/>
      <c r="BU7" s="188"/>
      <c r="BV7" s="189"/>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9" customHeight="1" thickBot="1" x14ac:dyDescent="0.25">
      <c r="A8" s="90">
        <f>IF(Entries!$B21=0," ",Entries!$A21)</f>
        <v>15</v>
      </c>
      <c r="B8" s="92">
        <f t="shared" ca="1" si="0"/>
        <v>0.32164934255216371</v>
      </c>
      <c r="C8" s="91">
        <f>IF(Entries!$B12=0," ",Entries!$A12)</f>
        <v>6</v>
      </c>
      <c r="D8" s="93"/>
      <c r="E8" s="96">
        <f>$A$5</f>
        <v>8</v>
      </c>
      <c r="F8" s="96">
        <f>$A$6</f>
        <v>3</v>
      </c>
      <c r="G8" s="96">
        <f>$A$7</f>
        <v>9</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87"/>
      <c r="BS8" s="188"/>
      <c r="BT8" s="188"/>
      <c r="BU8" s="188"/>
      <c r="BV8" s="189"/>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9" customHeight="1" thickBot="1" x14ac:dyDescent="0.25">
      <c r="A9" s="90">
        <f>IF(Entries!$B35=0," ",Entries!$A35)</f>
        <v>29</v>
      </c>
      <c r="B9" s="92">
        <f t="shared" ca="1" si="0"/>
        <v>0.45696558245847596</v>
      </c>
      <c r="C9" s="91">
        <f>IF(Entries!$B13=0," ",Entries!$A13)</f>
        <v>7</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90"/>
      <c r="BS9" s="191"/>
      <c r="BT9" s="191"/>
      <c r="BU9" s="191"/>
      <c r="BV9" s="192"/>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9" customHeight="1" thickBot="1" x14ac:dyDescent="0.25">
      <c r="A10" s="90">
        <f>IF(Entries!$B28=0," ",Entries!$A28)</f>
        <v>22</v>
      </c>
      <c r="B10" s="92">
        <f t="shared" ca="1" si="0"/>
        <v>0.89650350623893338</v>
      </c>
      <c r="C10" s="91">
        <f>IF(Entries!$B14=0," ",Entries!$A14)</f>
        <v>8</v>
      </c>
      <c r="D10" s="93"/>
      <c r="E10" s="96">
        <f>$A$6</f>
        <v>3</v>
      </c>
      <c r="F10" s="96">
        <f>$A$7</f>
        <v>9</v>
      </c>
      <c r="G10" s="96">
        <f>$A$8</f>
        <v>15</v>
      </c>
      <c r="H10" s="96">
        <f>$A$9</f>
        <v>29</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9" customHeight="1" thickBot="1" x14ac:dyDescent="0.25">
      <c r="A11" s="90">
        <f>IF(Entries!$B27=0," ",Entries!$A27)</f>
        <v>21</v>
      </c>
      <c r="B11" s="92">
        <f t="shared" ca="1" si="0"/>
        <v>0.72367799376964581</v>
      </c>
      <c r="C11" s="91">
        <f>IF(Entries!$B15=0," ",Entries!$A15)</f>
        <v>9</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9" customHeight="1" thickBot="1" x14ac:dyDescent="0.25">
      <c r="A12" s="90">
        <f>IF(Entries!$B32=0," ",Entries!$A32)</f>
        <v>26</v>
      </c>
      <c r="B12" s="92">
        <f t="shared" ca="1" si="0"/>
        <v>0.85125001236384701</v>
      </c>
      <c r="C12" s="91">
        <f>IF(Entries!$B16=0," ",Entries!$A16)</f>
        <v>10</v>
      </c>
      <c r="D12" s="93"/>
      <c r="E12" s="96">
        <f>$A$7</f>
        <v>9</v>
      </c>
      <c r="F12" s="96">
        <f>$A$8</f>
        <v>15</v>
      </c>
      <c r="G12" s="96">
        <f>$A$9</f>
        <v>29</v>
      </c>
      <c r="H12" s="96">
        <f>$A$10</f>
        <v>22</v>
      </c>
      <c r="I12" s="96">
        <f>$A$11</f>
        <v>21</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x14ac:dyDescent="0.25">
      <c r="A13" s="90">
        <f>IF(Entries!$B13=0," ",Entries!$A13)</f>
        <v>7</v>
      </c>
      <c r="B13" s="92">
        <f t="shared" ca="1" si="0"/>
        <v>0.847859591365552</v>
      </c>
      <c r="C13" s="91">
        <f>IF(Entries!$B17=0," ",Entries!$A17)</f>
        <v>11</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x14ac:dyDescent="0.25">
      <c r="A14" s="90">
        <f>IF(Entries!$B18=0," ",Entries!$A18)</f>
        <v>12</v>
      </c>
      <c r="B14" s="92">
        <f t="shared" ca="1" si="0"/>
        <v>0.11090216822546917</v>
      </c>
      <c r="C14" s="91">
        <f>IF(Entries!$B18=0," ",Entries!$A18)</f>
        <v>12</v>
      </c>
      <c r="D14" s="93"/>
      <c r="E14" s="96">
        <f>$A$8</f>
        <v>15</v>
      </c>
      <c r="F14" s="96">
        <f>$A$9</f>
        <v>29</v>
      </c>
      <c r="G14" s="96">
        <f>$A$10</f>
        <v>22</v>
      </c>
      <c r="H14" s="96">
        <f>$A$11</f>
        <v>21</v>
      </c>
      <c r="I14" s="96">
        <f>$A$12</f>
        <v>26</v>
      </c>
      <c r="J14" s="96">
        <f>$A$13</f>
        <v>7</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x14ac:dyDescent="0.25">
      <c r="A15" s="90">
        <f>IF(Entries!$B38=0," ",Entries!$A38)</f>
        <v>32</v>
      </c>
      <c r="B15" s="92">
        <f t="shared" ca="1" si="0"/>
        <v>0.14188697709795206</v>
      </c>
      <c r="C15" s="91">
        <f>IF(Entries!$B19=0," ",Entries!$A19)</f>
        <v>13</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x14ac:dyDescent="0.25">
      <c r="A16" s="90">
        <f>IF(Entries!$B36=0," ",Entries!$A36)</f>
        <v>30</v>
      </c>
      <c r="B16" s="92">
        <f t="shared" ca="1" si="0"/>
        <v>6.8776320876914321E-3</v>
      </c>
      <c r="C16" s="91">
        <f>IF(Entries!$B20=0," ",Entries!$A20)</f>
        <v>14</v>
      </c>
      <c r="D16" s="93"/>
      <c r="E16" s="96">
        <f>$A$9</f>
        <v>29</v>
      </c>
      <c r="F16" s="96">
        <f>$A$10</f>
        <v>22</v>
      </c>
      <c r="G16" s="96">
        <f>$A$11</f>
        <v>21</v>
      </c>
      <c r="H16" s="96">
        <f>$A$12</f>
        <v>26</v>
      </c>
      <c r="I16" s="96">
        <f>$A$13</f>
        <v>7</v>
      </c>
      <c r="J16" s="96">
        <f>$A$14</f>
        <v>12</v>
      </c>
      <c r="K16" s="96">
        <f>$A$15</f>
        <v>32</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x14ac:dyDescent="0.25">
      <c r="A17" s="90">
        <f>IF(Entries!$B29=0," ",Entries!$A29)</f>
        <v>23</v>
      </c>
      <c r="B17" s="92">
        <f t="shared" ca="1" si="0"/>
        <v>4.6836261740496932E-2</v>
      </c>
      <c r="C17" s="91">
        <f>IF(Entries!$B21=0," ",Entries!$A21)</f>
        <v>15</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x14ac:dyDescent="0.25">
      <c r="A18" s="90">
        <f>IF(Entries!$B10=0," ",Entries!$A10)</f>
        <v>4</v>
      </c>
      <c r="B18" s="92">
        <f t="shared" ca="1" si="0"/>
        <v>0.32043663451642967</v>
      </c>
      <c r="C18" s="91">
        <f>IF(Entries!$B22=0," ",Entries!$A22)</f>
        <v>16</v>
      </c>
      <c r="D18" s="93"/>
      <c r="E18" s="96">
        <f>$A$10</f>
        <v>22</v>
      </c>
      <c r="F18" s="96">
        <f>$A$11</f>
        <v>21</v>
      </c>
      <c r="G18" s="96">
        <f>$A$12</f>
        <v>26</v>
      </c>
      <c r="H18" s="96">
        <f>$A$13</f>
        <v>7</v>
      </c>
      <c r="I18" s="96">
        <f>$A$14</f>
        <v>12</v>
      </c>
      <c r="J18" s="96">
        <f>$A$15</f>
        <v>32</v>
      </c>
      <c r="K18" s="96">
        <f>$A$16</f>
        <v>30</v>
      </c>
      <c r="L18" s="96">
        <f>$A$17</f>
        <v>23</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x14ac:dyDescent="0.25">
      <c r="A19" s="90">
        <f>IF(Entries!$B37=0," ",Entries!$A37)</f>
        <v>31</v>
      </c>
      <c r="B19" s="92">
        <f t="shared" ca="1" si="0"/>
        <v>0.19975119067415326</v>
      </c>
      <c r="C19" s="91">
        <f>IF(Entries!$B23=0," ",Entries!$A23)</f>
        <v>17</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x14ac:dyDescent="0.25">
      <c r="A20" s="90">
        <f>IF(Entries!$B30=0," ",Entries!$A30)</f>
        <v>24</v>
      </c>
      <c r="B20" s="92">
        <f t="shared" ca="1" si="0"/>
        <v>0.8288159738985833</v>
      </c>
      <c r="C20" s="91">
        <f>IF(Entries!$B24=0," ",Entries!$A24)</f>
        <v>18</v>
      </c>
      <c r="D20" s="93"/>
      <c r="E20" s="96">
        <f>$A$11</f>
        <v>21</v>
      </c>
      <c r="F20" s="96">
        <f>$A$12</f>
        <v>26</v>
      </c>
      <c r="G20" s="96">
        <f>$A$13</f>
        <v>7</v>
      </c>
      <c r="H20" s="96">
        <f>$A$14</f>
        <v>12</v>
      </c>
      <c r="I20" s="96">
        <f>$A$15</f>
        <v>32</v>
      </c>
      <c r="J20" s="96">
        <f>$A$16</f>
        <v>30</v>
      </c>
      <c r="K20" s="96">
        <f>$A$17</f>
        <v>23</v>
      </c>
      <c r="L20" s="96">
        <f>$A$18</f>
        <v>4</v>
      </c>
      <c r="M20" s="96">
        <f>$A$19</f>
        <v>31</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x14ac:dyDescent="0.25">
      <c r="A21" s="90">
        <f>IF(Entries!$B8=0," ",Entries!$A8)</f>
        <v>2</v>
      </c>
      <c r="B21" s="92">
        <f t="shared" ca="1" si="0"/>
        <v>0.45240225206713103</v>
      </c>
      <c r="C21" s="91">
        <f>IF(Entries!$B25=0," ",Entries!$A25)</f>
        <v>19</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x14ac:dyDescent="0.25">
      <c r="A22" s="90">
        <f>IF(Entries!$B33=0," ",Entries!$A33)</f>
        <v>27</v>
      </c>
      <c r="B22" s="92">
        <f t="shared" ca="1" si="0"/>
        <v>0.82015062039943221</v>
      </c>
      <c r="C22" s="91">
        <f>IF(Entries!$B26=0," ",Entries!$A26)</f>
        <v>20</v>
      </c>
      <c r="D22" s="93"/>
      <c r="E22" s="96">
        <f>$A$12</f>
        <v>26</v>
      </c>
      <c r="F22" s="96">
        <f>$A$13</f>
        <v>7</v>
      </c>
      <c r="G22" s="96">
        <f>$A$14</f>
        <v>12</v>
      </c>
      <c r="H22" s="96">
        <f>$A$15</f>
        <v>32</v>
      </c>
      <c r="I22" s="96">
        <f>$A$16</f>
        <v>30</v>
      </c>
      <c r="J22" s="96">
        <f>$A$17</f>
        <v>23</v>
      </c>
      <c r="K22" s="96">
        <f>$A$18</f>
        <v>4</v>
      </c>
      <c r="L22" s="96">
        <f>$A$19</f>
        <v>31</v>
      </c>
      <c r="M22" s="96">
        <f>$A$20</f>
        <v>24</v>
      </c>
      <c r="N22" s="96">
        <f>$A$21</f>
        <v>2</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x14ac:dyDescent="0.25">
      <c r="A23" s="90">
        <f>IF(Entries!$B11=0," ",Entries!$A11)</f>
        <v>5</v>
      </c>
      <c r="B23" s="92">
        <f t="shared" ca="1" si="0"/>
        <v>0.81628957101947064</v>
      </c>
      <c r="C23" s="91">
        <f>IF(Entries!$B27=0," ",Entries!$A27)</f>
        <v>21</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x14ac:dyDescent="0.25">
      <c r="A24" s="90">
        <f>IF(Entries!$B17=0," ",Entries!$A17)</f>
        <v>11</v>
      </c>
      <c r="B24" s="92">
        <f t="shared" ca="1" si="0"/>
        <v>0.54144353348610652</v>
      </c>
      <c r="C24" s="91">
        <f>IF(Entries!$B28=0," ",Entries!$A28)</f>
        <v>22</v>
      </c>
      <c r="D24" s="93"/>
      <c r="E24" s="96">
        <f>$A$13</f>
        <v>7</v>
      </c>
      <c r="F24" s="96">
        <f>$A$14</f>
        <v>12</v>
      </c>
      <c r="G24" s="96">
        <f>$A$15</f>
        <v>32</v>
      </c>
      <c r="H24" s="96">
        <f>$A$16</f>
        <v>30</v>
      </c>
      <c r="I24" s="96">
        <f>$A$17</f>
        <v>23</v>
      </c>
      <c r="J24" s="96">
        <f>$A$18</f>
        <v>4</v>
      </c>
      <c r="K24" s="96">
        <f>$A$19</f>
        <v>31</v>
      </c>
      <c r="L24" s="96">
        <f>$A$20</f>
        <v>24</v>
      </c>
      <c r="M24" s="96">
        <f>$A$21</f>
        <v>2</v>
      </c>
      <c r="N24" s="96">
        <f>$A$22</f>
        <v>27</v>
      </c>
      <c r="O24" s="96">
        <f>$A$23</f>
        <v>5</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x14ac:dyDescent="0.25">
      <c r="A25" s="90">
        <f>IF(Entries!$B12=0," ",Entries!$A12)</f>
        <v>6</v>
      </c>
      <c r="B25" s="92">
        <f t="shared" ca="1" si="0"/>
        <v>0.83383159106875715</v>
      </c>
      <c r="C25" s="91">
        <f>IF(Entries!$B29=0," ",Entries!$A29)</f>
        <v>23</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x14ac:dyDescent="0.25">
      <c r="A26" s="90">
        <f>IF(Entries!$B7=0," ",Entries!$A7)</f>
        <v>1</v>
      </c>
      <c r="B26" s="92">
        <f t="shared" ca="1" si="0"/>
        <v>0.33276902571961686</v>
      </c>
      <c r="C26" s="91">
        <f>IF(Entries!$B30=0," ",Entries!$A30)</f>
        <v>24</v>
      </c>
      <c r="D26" s="93"/>
      <c r="E26" s="96">
        <f>$A$14</f>
        <v>12</v>
      </c>
      <c r="F26" s="96">
        <f>$A$15</f>
        <v>32</v>
      </c>
      <c r="G26" s="96">
        <f>$A$16</f>
        <v>30</v>
      </c>
      <c r="H26" s="96">
        <f>$A$17</f>
        <v>23</v>
      </c>
      <c r="I26" s="96">
        <f>$A$18</f>
        <v>4</v>
      </c>
      <c r="J26" s="96">
        <f>$A$19</f>
        <v>31</v>
      </c>
      <c r="K26" s="96">
        <f>$A$20</f>
        <v>24</v>
      </c>
      <c r="L26" s="96">
        <f>$A$21</f>
        <v>2</v>
      </c>
      <c r="M26" s="96">
        <f>$A$22</f>
        <v>27</v>
      </c>
      <c r="N26" s="96">
        <f>$A$23</f>
        <v>5</v>
      </c>
      <c r="O26" s="96">
        <f>$A$24</f>
        <v>11</v>
      </c>
      <c r="P26" s="96">
        <f>$A$25</f>
        <v>6</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x14ac:dyDescent="0.25">
      <c r="A27" s="90">
        <f>IF(Entries!$B25=0," ",Entries!$A25)</f>
        <v>19</v>
      </c>
      <c r="B27" s="92">
        <f t="shared" ca="1" si="0"/>
        <v>0.52525164825872095</v>
      </c>
      <c r="C27" s="91">
        <f>IF(Entries!$B31=0," ",Entries!$A31)</f>
        <v>25</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x14ac:dyDescent="0.25">
      <c r="A28" s="90">
        <f>IF(Entries!$B39=0," ",Entries!$A39)</f>
        <v>33</v>
      </c>
      <c r="B28" s="92">
        <f t="shared" ca="1" si="0"/>
        <v>0.3761424898734741</v>
      </c>
      <c r="C28" s="91">
        <f>IF(Entries!$B32=0," ",Entries!$A32)</f>
        <v>26</v>
      </c>
      <c r="D28" s="93"/>
      <c r="E28" s="96">
        <f>$A$15</f>
        <v>32</v>
      </c>
      <c r="F28" s="96">
        <f>$A$16</f>
        <v>30</v>
      </c>
      <c r="G28" s="96">
        <f>$A$17</f>
        <v>23</v>
      </c>
      <c r="H28" s="96">
        <f>$A$18</f>
        <v>4</v>
      </c>
      <c r="I28" s="96">
        <f>$A$19</f>
        <v>31</v>
      </c>
      <c r="J28" s="96">
        <f>$A$20</f>
        <v>24</v>
      </c>
      <c r="K28" s="96">
        <f>$A$21</f>
        <v>2</v>
      </c>
      <c r="L28" s="96">
        <f>$A$22</f>
        <v>27</v>
      </c>
      <c r="M28" s="96">
        <f>$A$23</f>
        <v>5</v>
      </c>
      <c r="N28" s="96">
        <f>$A$24</f>
        <v>11</v>
      </c>
      <c r="O28" s="96">
        <f>$A$25</f>
        <v>6</v>
      </c>
      <c r="P28" s="96">
        <f>$A$26</f>
        <v>1</v>
      </c>
      <c r="Q28" s="96">
        <f>$A$27</f>
        <v>19</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x14ac:dyDescent="0.25">
      <c r="A29" s="90">
        <f>IF(Entries!$B26=0," ",Entries!$A26)</f>
        <v>20</v>
      </c>
      <c r="B29" s="92">
        <f t="shared" ca="1" si="0"/>
        <v>0.5434706938360061</v>
      </c>
      <c r="C29" s="91">
        <f>IF(Entries!$B33=0," ",Entries!$A33)</f>
        <v>27</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x14ac:dyDescent="0.25">
      <c r="A30" s="90">
        <f>IF(Entries!$B16=0," ",Entries!$A16)</f>
        <v>10</v>
      </c>
      <c r="B30" s="92">
        <f t="shared" ca="1" si="0"/>
        <v>0.88387718130159865</v>
      </c>
      <c r="C30" s="91">
        <f>IF(Entries!$B34=0," ",Entries!$A34)</f>
        <v>28</v>
      </c>
      <c r="D30" s="93"/>
      <c r="E30" s="96">
        <f>$A$16</f>
        <v>30</v>
      </c>
      <c r="F30" s="96">
        <f>$A$17</f>
        <v>23</v>
      </c>
      <c r="G30" s="96">
        <f>$A$18</f>
        <v>4</v>
      </c>
      <c r="H30" s="96">
        <f>$A$19</f>
        <v>31</v>
      </c>
      <c r="I30" s="96">
        <f>$A$20</f>
        <v>24</v>
      </c>
      <c r="J30" s="96">
        <f>$A$21</f>
        <v>2</v>
      </c>
      <c r="K30" s="96">
        <f>$A$22</f>
        <v>27</v>
      </c>
      <c r="L30" s="96">
        <f>$A$23</f>
        <v>5</v>
      </c>
      <c r="M30" s="96">
        <f>$A$24</f>
        <v>11</v>
      </c>
      <c r="N30" s="96">
        <f>$A$25</f>
        <v>6</v>
      </c>
      <c r="O30" s="96">
        <f>$A$26</f>
        <v>1</v>
      </c>
      <c r="P30" s="96">
        <f>$A$27</f>
        <v>19</v>
      </c>
      <c r="Q30" s="96">
        <f>$A$28</f>
        <v>33</v>
      </c>
      <c r="R30" s="96">
        <f>$A$29</f>
        <v>20</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x14ac:dyDescent="0.25">
      <c r="A31" s="90">
        <f>IF(Entries!$B23=0," ",Entries!$A23)</f>
        <v>17</v>
      </c>
      <c r="B31" s="92">
        <f t="shared" ca="1" si="0"/>
        <v>0.15821062413630782</v>
      </c>
      <c r="C31" s="91">
        <f>IF(Entries!$B35=0," ",Entries!$A35)</f>
        <v>29</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x14ac:dyDescent="0.25">
      <c r="A32" s="90">
        <f>IF(Entries!$B22=0," ",Entries!$A22)</f>
        <v>16</v>
      </c>
      <c r="B32" s="92">
        <f t="shared" ca="1" si="0"/>
        <v>0.91278979142835137</v>
      </c>
      <c r="C32" s="91">
        <f>IF(Entries!$B36=0," ",Entries!$A36)</f>
        <v>30</v>
      </c>
      <c r="D32" s="93"/>
      <c r="E32" s="96">
        <f>$A$17</f>
        <v>23</v>
      </c>
      <c r="F32" s="96">
        <f>$A$18</f>
        <v>4</v>
      </c>
      <c r="G32" s="96">
        <f>$A$19</f>
        <v>31</v>
      </c>
      <c r="H32" s="96">
        <f>$A$20</f>
        <v>24</v>
      </c>
      <c r="I32" s="96">
        <f>$A$21</f>
        <v>2</v>
      </c>
      <c r="J32" s="96">
        <f>$A$22</f>
        <v>27</v>
      </c>
      <c r="K32" s="96">
        <f>$A$23</f>
        <v>5</v>
      </c>
      <c r="L32" s="96">
        <f>$A$24</f>
        <v>11</v>
      </c>
      <c r="M32" s="96">
        <f>$A$25</f>
        <v>6</v>
      </c>
      <c r="N32" s="96">
        <f>$A$26</f>
        <v>1</v>
      </c>
      <c r="O32" s="96">
        <f>$A$27</f>
        <v>19</v>
      </c>
      <c r="P32" s="96">
        <f>$A$28</f>
        <v>33</v>
      </c>
      <c r="Q32" s="96">
        <f>$A$29</f>
        <v>20</v>
      </c>
      <c r="R32" s="96">
        <f>$A$30</f>
        <v>10</v>
      </c>
      <c r="S32" s="96">
        <f>$A$31</f>
        <v>17</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x14ac:dyDescent="0.25">
      <c r="A33" s="90">
        <f>IF(Entries!$B40=0," ",Entries!$A40)</f>
        <v>34</v>
      </c>
      <c r="B33" s="92">
        <f t="shared" ca="1" si="0"/>
        <v>0.75403194632806791</v>
      </c>
      <c r="C33" s="91">
        <f>IF(Entries!$B37=0," ",Entries!$A37)</f>
        <v>31</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x14ac:dyDescent="0.25">
      <c r="A34" s="90">
        <f>IF(Entries!$B31=0," ",Entries!$A31)</f>
        <v>25</v>
      </c>
      <c r="B34" s="92">
        <f t="shared" ca="1" si="0"/>
        <v>0.57175331634322502</v>
      </c>
      <c r="C34" s="91">
        <f>IF(Entries!$B38=0," ",Entries!$A38)</f>
        <v>32</v>
      </c>
      <c r="D34" s="93"/>
      <c r="E34" s="96">
        <f>$A$18</f>
        <v>4</v>
      </c>
      <c r="F34" s="96">
        <f>$A$19</f>
        <v>31</v>
      </c>
      <c r="G34" s="96">
        <f>$A$20</f>
        <v>24</v>
      </c>
      <c r="H34" s="96">
        <f>$A$21</f>
        <v>2</v>
      </c>
      <c r="I34" s="96">
        <f>$A$22</f>
        <v>27</v>
      </c>
      <c r="J34" s="96">
        <f>$A$23</f>
        <v>5</v>
      </c>
      <c r="K34" s="96">
        <f>$A$24</f>
        <v>11</v>
      </c>
      <c r="L34" s="96">
        <f>$A$25</f>
        <v>6</v>
      </c>
      <c r="M34" s="96">
        <f>$A$26</f>
        <v>1</v>
      </c>
      <c r="N34" s="96">
        <f>$A$27</f>
        <v>19</v>
      </c>
      <c r="O34" s="96">
        <f>$A$28</f>
        <v>33</v>
      </c>
      <c r="P34" s="96">
        <f>$A$29</f>
        <v>20</v>
      </c>
      <c r="Q34" s="96">
        <f>$A$30</f>
        <v>10</v>
      </c>
      <c r="R34" s="96">
        <f>$A$31</f>
        <v>17</v>
      </c>
      <c r="S34" s="96">
        <f>$A$32</f>
        <v>16</v>
      </c>
      <c r="T34" s="96">
        <f>$A$33</f>
        <v>34</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x14ac:dyDescent="0.25">
      <c r="A35" s="90">
        <f>IF(Entries!$B34=0," ",Entries!$A34)</f>
        <v>28</v>
      </c>
      <c r="B35" s="92">
        <f t="shared" ref="B35:B66" ca="1" si="1">IF(A35=" "," ",RAND())</f>
        <v>0.25016621391412486</v>
      </c>
      <c r="C35" s="91">
        <f>IF(Entries!$B39=0," ",Entries!$A39)</f>
        <v>33</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x14ac:dyDescent="0.25">
      <c r="A36" s="90">
        <f>IF(Entries!$B24=0," ",Entries!$A24)</f>
        <v>18</v>
      </c>
      <c r="B36" s="92">
        <f t="shared" ca="1" si="1"/>
        <v>0.80568150014575635</v>
      </c>
      <c r="C36" s="91">
        <f>IF(Entries!$B40=0," ",Entries!$A40)</f>
        <v>34</v>
      </c>
      <c r="D36" s="93"/>
      <c r="E36" s="96">
        <f>$A$19</f>
        <v>31</v>
      </c>
      <c r="F36" s="96">
        <f>$A$20</f>
        <v>24</v>
      </c>
      <c r="G36" s="96">
        <f>$A$21</f>
        <v>2</v>
      </c>
      <c r="H36" s="96">
        <f>$A$22</f>
        <v>27</v>
      </c>
      <c r="I36" s="96">
        <f>$A$23</f>
        <v>5</v>
      </c>
      <c r="J36" s="96">
        <f>$A$24</f>
        <v>11</v>
      </c>
      <c r="K36" s="96">
        <f>$A$25</f>
        <v>6</v>
      </c>
      <c r="L36" s="96">
        <f>$A$26</f>
        <v>1</v>
      </c>
      <c r="M36" s="96">
        <f>$A$27</f>
        <v>19</v>
      </c>
      <c r="N36" s="96">
        <f>$A$28</f>
        <v>33</v>
      </c>
      <c r="O36" s="96">
        <f>$A$29</f>
        <v>20</v>
      </c>
      <c r="P36" s="96">
        <f>$A$30</f>
        <v>10</v>
      </c>
      <c r="Q36" s="96">
        <f>$A$31</f>
        <v>17</v>
      </c>
      <c r="R36" s="96">
        <f>$A$32</f>
        <v>16</v>
      </c>
      <c r="S36" s="96">
        <f>$A$33</f>
        <v>34</v>
      </c>
      <c r="T36" s="96">
        <f>$A$34</f>
        <v>25</v>
      </c>
      <c r="U36" s="96">
        <f>$A$35</f>
        <v>28</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x14ac:dyDescent="0.25">
      <c r="A37" s="90" t="str">
        <f>IF(Entries!$B41=0," ",Entries!$A41)</f>
        <v xml:space="preserve"> </v>
      </c>
      <c r="B37" s="92" t="str">
        <f t="shared" ca="1" si="1"/>
        <v xml:space="preserve"> </v>
      </c>
      <c r="C37" s="91" t="str">
        <f>IF(Entries!$B41=0," ",Entries!$A41)</f>
        <v xml:space="preserve"> </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x14ac:dyDescent="0.25">
      <c r="A38" s="90" t="str">
        <f>IF(Entries!$B42=0," ",Entries!$A42)</f>
        <v xml:space="preserve"> </v>
      </c>
      <c r="B38" s="92" t="str">
        <f t="shared" ca="1" si="1"/>
        <v xml:space="preserve"> </v>
      </c>
      <c r="C38" s="91" t="str">
        <f>IF(Entries!$B42=0," ",Entries!$A42)</f>
        <v xml:space="preserve"> </v>
      </c>
      <c r="D38" s="93"/>
      <c r="E38" s="96">
        <f>$A$20</f>
        <v>24</v>
      </c>
      <c r="F38" s="96">
        <f>$A$21</f>
        <v>2</v>
      </c>
      <c r="G38" s="96">
        <f>$A$22</f>
        <v>27</v>
      </c>
      <c r="H38" s="96">
        <f>$A$23</f>
        <v>5</v>
      </c>
      <c r="I38" s="96">
        <f>$A$24</f>
        <v>11</v>
      </c>
      <c r="J38" s="96">
        <f>$A$25</f>
        <v>6</v>
      </c>
      <c r="K38" s="96">
        <f>$A$26</f>
        <v>1</v>
      </c>
      <c r="L38" s="96">
        <f>$A$27</f>
        <v>19</v>
      </c>
      <c r="M38" s="96">
        <f>$A$28</f>
        <v>33</v>
      </c>
      <c r="N38" s="96">
        <f>$A$29</f>
        <v>20</v>
      </c>
      <c r="O38" s="96">
        <f>$A$30</f>
        <v>10</v>
      </c>
      <c r="P38" s="96">
        <f>$A$31</f>
        <v>17</v>
      </c>
      <c r="Q38" s="96">
        <f>$A$32</f>
        <v>16</v>
      </c>
      <c r="R38" s="96">
        <f>$A$33</f>
        <v>34</v>
      </c>
      <c r="S38" s="96">
        <f>$A$34</f>
        <v>25</v>
      </c>
      <c r="T38" s="96">
        <f>$A$35</f>
        <v>28</v>
      </c>
      <c r="U38" s="96">
        <f>$A$36</f>
        <v>18</v>
      </c>
      <c r="V38" s="96" t="str">
        <f>$A$37</f>
        <v xml:space="preserve"> </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x14ac:dyDescent="0.25">
      <c r="A39" s="90" t="str">
        <f>IF(Entries!$B43=0," ",Entries!$A43)</f>
        <v xml:space="preserve"> </v>
      </c>
      <c r="B39" s="92" t="str">
        <f t="shared" ca="1" si="1"/>
        <v xml:space="preserve"> </v>
      </c>
      <c r="C39" s="91" t="str">
        <f>IF(Entries!$B43=0," ",Entries!$A43)</f>
        <v xml:space="preserve"> </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x14ac:dyDescent="0.25">
      <c r="A40" s="90" t="str">
        <f>IF(Entries!$B44=0," ",Entries!$A44)</f>
        <v xml:space="preserve"> </v>
      </c>
      <c r="B40" s="92" t="str">
        <f t="shared" ca="1" si="1"/>
        <v xml:space="preserve"> </v>
      </c>
      <c r="C40" s="91" t="str">
        <f>IF(Entries!$B44=0," ",Entries!$A44)</f>
        <v xml:space="preserve"> </v>
      </c>
      <c r="D40" s="93"/>
      <c r="E40" s="96">
        <f>$A$21</f>
        <v>2</v>
      </c>
      <c r="F40" s="96">
        <f>$A$22</f>
        <v>27</v>
      </c>
      <c r="G40" s="96">
        <f>$A$23</f>
        <v>5</v>
      </c>
      <c r="H40" s="96">
        <f>$A$24</f>
        <v>11</v>
      </c>
      <c r="I40" s="96">
        <f>$A$25</f>
        <v>6</v>
      </c>
      <c r="J40" s="96">
        <f>$A$26</f>
        <v>1</v>
      </c>
      <c r="K40" s="96">
        <f>$A$27</f>
        <v>19</v>
      </c>
      <c r="L40" s="96">
        <f>$A$28</f>
        <v>33</v>
      </c>
      <c r="M40" s="96">
        <f>$A$29</f>
        <v>20</v>
      </c>
      <c r="N40" s="96">
        <f>$A$30</f>
        <v>10</v>
      </c>
      <c r="O40" s="96">
        <f>$A$31</f>
        <v>17</v>
      </c>
      <c r="P40" s="96">
        <f>$A$32</f>
        <v>16</v>
      </c>
      <c r="Q40" s="96">
        <f>$A$33</f>
        <v>34</v>
      </c>
      <c r="R40" s="96">
        <f>$A$34</f>
        <v>25</v>
      </c>
      <c r="S40" s="96">
        <f>$A$35</f>
        <v>28</v>
      </c>
      <c r="T40" s="96">
        <f>$A$36</f>
        <v>18</v>
      </c>
      <c r="U40" s="96" t="str">
        <f>$A$37</f>
        <v xml:space="preserve"> </v>
      </c>
      <c r="V40" s="96" t="str">
        <f>$A$38</f>
        <v xml:space="preserve"> </v>
      </c>
      <c r="W40" s="96" t="str">
        <f>$A$39</f>
        <v xml:space="preserve"> </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x14ac:dyDescent="0.25">
      <c r="A41" s="90" t="str">
        <f>IF(Entries!$B45=0," ",Entries!$A45)</f>
        <v xml:space="preserve"> </v>
      </c>
      <c r="B41" s="92" t="str">
        <f t="shared" ca="1" si="1"/>
        <v xml:space="preserve"> </v>
      </c>
      <c r="C41" s="91" t="str">
        <f>IF(Entries!$B45=0," ",Entries!$A45)</f>
        <v xml:space="preserve"> </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x14ac:dyDescent="0.25">
      <c r="A42" s="90" t="str">
        <f>IF(Entries!$B46=0," ",Entries!$A46)</f>
        <v xml:space="preserve"> </v>
      </c>
      <c r="B42" s="92" t="str">
        <f t="shared" ca="1" si="1"/>
        <v xml:space="preserve"> </v>
      </c>
      <c r="C42" s="91" t="str">
        <f>IF(Entries!$B46=0," ",Entries!$A46)</f>
        <v xml:space="preserve"> </v>
      </c>
      <c r="D42" s="93"/>
      <c r="E42" s="96">
        <f>$A$22</f>
        <v>27</v>
      </c>
      <c r="F42" s="96">
        <f>$A$23</f>
        <v>5</v>
      </c>
      <c r="G42" s="96">
        <f>$A$24</f>
        <v>11</v>
      </c>
      <c r="H42" s="96">
        <f>$A$25</f>
        <v>6</v>
      </c>
      <c r="I42" s="96">
        <f>$A$26</f>
        <v>1</v>
      </c>
      <c r="J42" s="96">
        <f>$A$27</f>
        <v>19</v>
      </c>
      <c r="K42" s="96">
        <f>$A$28</f>
        <v>33</v>
      </c>
      <c r="L42" s="96">
        <f>$A$29</f>
        <v>20</v>
      </c>
      <c r="M42" s="96">
        <f>$A$30</f>
        <v>10</v>
      </c>
      <c r="N42" s="96">
        <f>$A$31</f>
        <v>17</v>
      </c>
      <c r="O42" s="96">
        <f>$A$32</f>
        <v>16</v>
      </c>
      <c r="P42" s="96">
        <f>$A$33</f>
        <v>34</v>
      </c>
      <c r="Q42" s="96">
        <f>$A$34</f>
        <v>25</v>
      </c>
      <c r="R42" s="96">
        <f>$A$35</f>
        <v>28</v>
      </c>
      <c r="S42" s="96">
        <f>$A$36</f>
        <v>18</v>
      </c>
      <c r="T42" s="96" t="str">
        <f>$A$37</f>
        <v xml:space="preserve"> </v>
      </c>
      <c r="U42" s="96" t="str">
        <f>$A$38</f>
        <v xml:space="preserve"> </v>
      </c>
      <c r="V42" s="96" t="str">
        <f>$A$39</f>
        <v xml:space="preserve"> </v>
      </c>
      <c r="W42" s="96" t="str">
        <f>$A$40</f>
        <v xml:space="preserve"> </v>
      </c>
      <c r="X42" s="96" t="str">
        <f>$A$41</f>
        <v xml:space="preserve"> </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x14ac:dyDescent="0.25">
      <c r="A43" s="90" t="str">
        <f>IF(Entries!$B47=0," ",Entries!$A47)</f>
        <v xml:space="preserve"> </v>
      </c>
      <c r="B43" s="92" t="str">
        <f t="shared" ca="1" si="1"/>
        <v xml:space="preserve"> </v>
      </c>
      <c r="C43" s="91" t="str">
        <f>IF(Entries!$B47=0," ",Entries!$A47)</f>
        <v xml:space="preserve"> </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x14ac:dyDescent="0.25">
      <c r="A44" s="90" t="str">
        <f>IF(Entries!$B48=0," ",Entries!$A48)</f>
        <v xml:space="preserve"> </v>
      </c>
      <c r="B44" s="92" t="str">
        <f t="shared" ca="1" si="1"/>
        <v xml:space="preserve"> </v>
      </c>
      <c r="C44" s="91" t="str">
        <f>IF(Entries!$B48=0," ",Entries!$A48)</f>
        <v xml:space="preserve"> </v>
      </c>
      <c r="D44" s="93"/>
      <c r="E44" s="96">
        <f>$A$23</f>
        <v>5</v>
      </c>
      <c r="F44" s="96">
        <f>$A$24</f>
        <v>11</v>
      </c>
      <c r="G44" s="96">
        <f>$A$25</f>
        <v>6</v>
      </c>
      <c r="H44" s="96">
        <f>$A$26</f>
        <v>1</v>
      </c>
      <c r="I44" s="96">
        <f>$A$27</f>
        <v>19</v>
      </c>
      <c r="J44" s="96">
        <f>$A$28</f>
        <v>33</v>
      </c>
      <c r="K44" s="96">
        <f>$A$29</f>
        <v>20</v>
      </c>
      <c r="L44" s="96">
        <f>$A$30</f>
        <v>10</v>
      </c>
      <c r="M44" s="96">
        <f>$A$31</f>
        <v>17</v>
      </c>
      <c r="N44" s="96">
        <f>$A$32</f>
        <v>16</v>
      </c>
      <c r="O44" s="96">
        <f>$A$33</f>
        <v>34</v>
      </c>
      <c r="P44" s="96">
        <f>$A$34</f>
        <v>25</v>
      </c>
      <c r="Q44" s="96">
        <f>$A$35</f>
        <v>28</v>
      </c>
      <c r="R44" s="96">
        <f>$A$36</f>
        <v>18</v>
      </c>
      <c r="S44" s="96" t="str">
        <f>$A$37</f>
        <v xml:space="preserve"> </v>
      </c>
      <c r="T44" s="96" t="str">
        <f>$A$38</f>
        <v xml:space="preserve"> </v>
      </c>
      <c r="U44" s="96" t="str">
        <f>$A$39</f>
        <v xml:space="preserve"> </v>
      </c>
      <c r="V44" s="96" t="str">
        <f>$A$40</f>
        <v xml:space="preserve"> </v>
      </c>
      <c r="W44" s="96" t="str">
        <f>$A$41</f>
        <v xml:space="preserve"> </v>
      </c>
      <c r="X44" s="96" t="str">
        <f>$A$42</f>
        <v xml:space="preserve"> </v>
      </c>
      <c r="Y44" s="96" t="str">
        <f>$A$43</f>
        <v xml:space="preserve"> </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x14ac:dyDescent="0.25">
      <c r="A45" s="90" t="str">
        <f>IF(Entries!$B49=0," ",Entries!$A49)</f>
        <v xml:space="preserve"> </v>
      </c>
      <c r="B45" s="92" t="str">
        <f t="shared" ca="1" si="1"/>
        <v xml:space="preserve"> </v>
      </c>
      <c r="C45" s="91" t="str">
        <f>IF(Entries!$B49=0," ",Entries!$A49)</f>
        <v xml:space="preserve"> </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x14ac:dyDescent="0.25">
      <c r="A46" s="90" t="str">
        <f>IF(Entries!$B50=0," ",Entries!$A50)</f>
        <v xml:space="preserve"> </v>
      </c>
      <c r="B46" s="92" t="str">
        <f t="shared" ca="1" si="1"/>
        <v xml:space="preserve"> </v>
      </c>
      <c r="C46" s="91" t="str">
        <f>IF(Entries!$B50=0," ",Entries!$A50)</f>
        <v xml:space="preserve"> </v>
      </c>
      <c r="D46" s="93"/>
      <c r="E46" s="96">
        <f>$A$24</f>
        <v>11</v>
      </c>
      <c r="F46" s="96">
        <f>$A$25</f>
        <v>6</v>
      </c>
      <c r="G46" s="96">
        <f>$A$26</f>
        <v>1</v>
      </c>
      <c r="H46" s="96">
        <f>$A$27</f>
        <v>19</v>
      </c>
      <c r="I46" s="96">
        <f>$A$28</f>
        <v>33</v>
      </c>
      <c r="J46" s="96">
        <f>$A$29</f>
        <v>20</v>
      </c>
      <c r="K46" s="96">
        <f>$A$30</f>
        <v>10</v>
      </c>
      <c r="L46" s="96">
        <f>$A$31</f>
        <v>17</v>
      </c>
      <c r="M46" s="96">
        <f>$A$32</f>
        <v>16</v>
      </c>
      <c r="N46" s="96">
        <f>$A$33</f>
        <v>34</v>
      </c>
      <c r="O46" s="96">
        <f>$A$34</f>
        <v>25</v>
      </c>
      <c r="P46" s="96">
        <f>$A$35</f>
        <v>28</v>
      </c>
      <c r="Q46" s="96">
        <f>$A$36</f>
        <v>18</v>
      </c>
      <c r="R46" s="96" t="str">
        <f>$A$37</f>
        <v xml:space="preserve"> </v>
      </c>
      <c r="S46" s="96" t="str">
        <f>$A$38</f>
        <v xml:space="preserve"> </v>
      </c>
      <c r="T46" s="96" t="str">
        <f>$A$39</f>
        <v xml:space="preserve"> </v>
      </c>
      <c r="U46" s="96" t="str">
        <f>$A$40</f>
        <v xml:space="preserve"> </v>
      </c>
      <c r="V46" s="96" t="str">
        <f>$A$41</f>
        <v xml:space="preserve"> </v>
      </c>
      <c r="W46" s="96" t="str">
        <f>$A$42</f>
        <v xml:space="preserve"> </v>
      </c>
      <c r="X46" s="96" t="str">
        <f>$A$43</f>
        <v xml:space="preserve"> </v>
      </c>
      <c r="Y46" s="96" t="str">
        <f>$A$44</f>
        <v xml:space="preserve"> </v>
      </c>
      <c r="Z46" s="96" t="str">
        <f>$A$45</f>
        <v xml:space="preserve"> </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x14ac:dyDescent="0.25">
      <c r="A47" s="90" t="str">
        <f>IF(Entries!$B51=0," ",Entries!$A51)</f>
        <v xml:space="preserve"> </v>
      </c>
      <c r="B47" s="92" t="str">
        <f t="shared" ca="1" si="1"/>
        <v xml:space="preserve"> </v>
      </c>
      <c r="C47" s="91" t="str">
        <f>IF(Entries!$B51=0," ",Entries!$A51)</f>
        <v xml:space="preserve"> </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x14ac:dyDescent="0.25">
      <c r="A48" s="90" t="str">
        <f>IF(Entries!$B52=0," ",Entries!$A52)</f>
        <v xml:space="preserve"> </v>
      </c>
      <c r="B48" s="92" t="str">
        <f t="shared" ca="1" si="1"/>
        <v xml:space="preserve"> </v>
      </c>
      <c r="C48" s="91" t="str">
        <f>IF(Entries!$B52=0," ",Entries!$A52)</f>
        <v xml:space="preserve"> </v>
      </c>
      <c r="D48" s="93"/>
      <c r="E48" s="96">
        <f>$A$25</f>
        <v>6</v>
      </c>
      <c r="F48" s="96">
        <f>$A$26</f>
        <v>1</v>
      </c>
      <c r="G48" s="96">
        <f>$A$27</f>
        <v>19</v>
      </c>
      <c r="H48" s="96">
        <f>$A$28</f>
        <v>33</v>
      </c>
      <c r="I48" s="96">
        <f>$A$29</f>
        <v>20</v>
      </c>
      <c r="J48" s="96">
        <f>$A$30</f>
        <v>10</v>
      </c>
      <c r="K48" s="96">
        <f>$A$31</f>
        <v>17</v>
      </c>
      <c r="L48" s="96">
        <f>$A$32</f>
        <v>16</v>
      </c>
      <c r="M48" s="96">
        <f>$A$33</f>
        <v>34</v>
      </c>
      <c r="N48" s="96">
        <f>$A$34</f>
        <v>25</v>
      </c>
      <c r="O48" s="96">
        <f>$A$35</f>
        <v>28</v>
      </c>
      <c r="P48" s="96">
        <f>$A$36</f>
        <v>18</v>
      </c>
      <c r="Q48" s="96" t="str">
        <f>$A$37</f>
        <v xml:space="preserve"> </v>
      </c>
      <c r="R48" s="96" t="str">
        <f>$A$38</f>
        <v xml:space="preserve"> </v>
      </c>
      <c r="S48" s="96" t="str">
        <f>$A$39</f>
        <v xml:space="preserve"> </v>
      </c>
      <c r="T48" s="96" t="str">
        <f>$A$40</f>
        <v xml:space="preserve"> </v>
      </c>
      <c r="U48" s="96" t="str">
        <f>$A$41</f>
        <v xml:space="preserve"> </v>
      </c>
      <c r="V48" s="96" t="str">
        <f>$A$42</f>
        <v xml:space="preserve"> </v>
      </c>
      <c r="W48" s="96" t="str">
        <f>$A$43</f>
        <v xml:space="preserve"> </v>
      </c>
      <c r="X48" s="96" t="str">
        <f>$A$44</f>
        <v xml:space="preserve"> </v>
      </c>
      <c r="Y48" s="96" t="str">
        <f>$A$45</f>
        <v xml:space="preserve"> </v>
      </c>
      <c r="Z48" s="96" t="str">
        <f>$A$46</f>
        <v xml:space="preserve"> </v>
      </c>
      <c r="AA48" s="96" t="str">
        <f>$A$47</f>
        <v xml:space="preserve"> </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x14ac:dyDescent="0.25">
      <c r="A49" s="90" t="str">
        <f>IF(Entries!$B53=0," ",Entries!$A53)</f>
        <v xml:space="preserve"> </v>
      </c>
      <c r="B49" s="92" t="str">
        <f t="shared" ca="1" si="1"/>
        <v xml:space="preserve"> </v>
      </c>
      <c r="C49" s="91" t="str">
        <f>IF(Entries!$B53=0," ",Entries!$A53)</f>
        <v xml:space="preserve"> </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x14ac:dyDescent="0.25">
      <c r="A50" s="90" t="str">
        <f>IF(Entries!$B54=0," ",Entries!$A54)</f>
        <v xml:space="preserve"> </v>
      </c>
      <c r="B50" s="92" t="str">
        <f t="shared" ca="1" si="1"/>
        <v xml:space="preserve"> </v>
      </c>
      <c r="C50" s="91" t="str">
        <f>IF(Entries!$B54=0," ",Entries!$A54)</f>
        <v xml:space="preserve"> </v>
      </c>
      <c r="D50" s="93"/>
      <c r="E50" s="96">
        <f>$A$26</f>
        <v>1</v>
      </c>
      <c r="F50" s="96">
        <f>$A$27</f>
        <v>19</v>
      </c>
      <c r="G50" s="96">
        <f>$A$28</f>
        <v>33</v>
      </c>
      <c r="H50" s="96">
        <f>$A$29</f>
        <v>20</v>
      </c>
      <c r="I50" s="96">
        <f>$A$30</f>
        <v>10</v>
      </c>
      <c r="J50" s="96">
        <f>$A$31</f>
        <v>17</v>
      </c>
      <c r="K50" s="96">
        <f>$A$32</f>
        <v>16</v>
      </c>
      <c r="L50" s="96">
        <f>$A$33</f>
        <v>34</v>
      </c>
      <c r="M50" s="96">
        <f>$A$34</f>
        <v>25</v>
      </c>
      <c r="N50" s="96">
        <f>$A$35</f>
        <v>28</v>
      </c>
      <c r="O50" s="96">
        <f>$A$36</f>
        <v>18</v>
      </c>
      <c r="P50" s="96" t="str">
        <f>$A$37</f>
        <v xml:space="preserve"> </v>
      </c>
      <c r="Q50" s="96" t="str">
        <f>$A$38</f>
        <v xml:space="preserve"> </v>
      </c>
      <c r="R50" s="96" t="str">
        <f>$A$39</f>
        <v xml:space="preserve"> </v>
      </c>
      <c r="S50" s="96" t="str">
        <f>$A$40</f>
        <v xml:space="preserve"> </v>
      </c>
      <c r="T50" s="96" t="str">
        <f>$A$41</f>
        <v xml:space="preserve"> </v>
      </c>
      <c r="U50" s="96" t="str">
        <f>$A$42</f>
        <v xml:space="preserve"> </v>
      </c>
      <c r="V50" s="96" t="str">
        <f>$A$43</f>
        <v xml:space="preserve"> </v>
      </c>
      <c r="W50" s="96" t="str">
        <f>$A$44</f>
        <v xml:space="preserve"> </v>
      </c>
      <c r="X50" s="96" t="str">
        <f>$A$45</f>
        <v xml:space="preserve"> </v>
      </c>
      <c r="Y50" s="96" t="str">
        <f>$A$46</f>
        <v xml:space="preserve"> </v>
      </c>
      <c r="Z50" s="96" t="str">
        <f>$A$47</f>
        <v xml:space="preserve"> </v>
      </c>
      <c r="AA50" s="96" t="str">
        <f>$A$48</f>
        <v xml:space="preserve"> </v>
      </c>
      <c r="AB50" s="96" t="str">
        <f>$A$49</f>
        <v xml:space="preserve"> </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x14ac:dyDescent="0.25">
      <c r="A51" s="90" t="str">
        <f>IF(Entries!$B55=0," ",Entries!$A55)</f>
        <v xml:space="preserve"> </v>
      </c>
      <c r="B51" s="92" t="str">
        <f t="shared" ca="1" si="1"/>
        <v xml:space="preserve"> </v>
      </c>
      <c r="C51" s="91" t="str">
        <f>IF(Entries!$B55=0," ",Entries!$A55)</f>
        <v xml:space="preserve"> </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x14ac:dyDescent="0.25">
      <c r="A52" s="90" t="str">
        <f>IF(Entries!$B56=0," ",Entries!$A56)</f>
        <v xml:space="preserve"> </v>
      </c>
      <c r="B52" s="92" t="str">
        <f t="shared" ca="1" si="1"/>
        <v xml:space="preserve"> </v>
      </c>
      <c r="C52" s="91" t="str">
        <f>IF(Entries!$B56=0," ",Entries!$A56)</f>
        <v xml:space="preserve"> </v>
      </c>
      <c r="D52" s="93"/>
      <c r="E52" s="96">
        <f>$A$27</f>
        <v>19</v>
      </c>
      <c r="F52" s="96">
        <f>$A$28</f>
        <v>33</v>
      </c>
      <c r="G52" s="96">
        <f>$A$29</f>
        <v>20</v>
      </c>
      <c r="H52" s="96">
        <f>$A$30</f>
        <v>10</v>
      </c>
      <c r="I52" s="96">
        <f>$A$31</f>
        <v>17</v>
      </c>
      <c r="J52" s="96">
        <f>$A$32</f>
        <v>16</v>
      </c>
      <c r="K52" s="96">
        <f>$A$33</f>
        <v>34</v>
      </c>
      <c r="L52" s="96">
        <f>$A$34</f>
        <v>25</v>
      </c>
      <c r="M52" s="96">
        <f>$A$35</f>
        <v>28</v>
      </c>
      <c r="N52" s="96">
        <f>$A$36</f>
        <v>18</v>
      </c>
      <c r="O52" s="96" t="str">
        <f>$A$37</f>
        <v xml:space="preserve"> </v>
      </c>
      <c r="P52" s="96" t="str">
        <f>$A$38</f>
        <v xml:space="preserve"> </v>
      </c>
      <c r="Q52" s="96" t="str">
        <f>$A$39</f>
        <v xml:space="preserve"> </v>
      </c>
      <c r="R52" s="96" t="str">
        <f>$A$40</f>
        <v xml:space="preserve"> </v>
      </c>
      <c r="S52" s="96" t="str">
        <f>$A$41</f>
        <v xml:space="preserve"> </v>
      </c>
      <c r="T52" s="96" t="str">
        <f>$A$42</f>
        <v xml:space="preserve"> </v>
      </c>
      <c r="U52" s="96" t="str">
        <f>$A$43</f>
        <v xml:space="preserve"> </v>
      </c>
      <c r="V52" s="96" t="str">
        <f>$A$44</f>
        <v xml:space="preserve"> </v>
      </c>
      <c r="W52" s="96" t="str">
        <f>$A$45</f>
        <v xml:space="preserve"> </v>
      </c>
      <c r="X52" s="96" t="str">
        <f>$A$46</f>
        <v xml:space="preserve"> </v>
      </c>
      <c r="Y52" s="96" t="str">
        <f>$A$47</f>
        <v xml:space="preserve"> </v>
      </c>
      <c r="Z52" s="96" t="str">
        <f>$A$48</f>
        <v xml:space="preserve"> </v>
      </c>
      <c r="AA52" s="96" t="str">
        <f>$A$49</f>
        <v xml:space="preserve"> </v>
      </c>
      <c r="AB52" s="96" t="str">
        <f>$A$50</f>
        <v xml:space="preserve"> </v>
      </c>
      <c r="AC52" s="96" t="str">
        <f>$A$51</f>
        <v xml:space="preserve"> </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x14ac:dyDescent="0.25">
      <c r="A53" s="90" t="str">
        <f>IF(Entries!$B57=0," ",Entries!$A57)</f>
        <v xml:space="preserve"> </v>
      </c>
      <c r="B53" s="92" t="str">
        <f t="shared" ca="1" si="1"/>
        <v xml:space="preserve"> </v>
      </c>
      <c r="C53" s="91" t="str">
        <f>IF(Entries!$B57=0," ",Entries!$A57)</f>
        <v xml:space="preserve"> </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x14ac:dyDescent="0.25">
      <c r="A54" s="90" t="str">
        <f>IF(Entries!$B58=0," ",Entries!$A58)</f>
        <v xml:space="preserve"> </v>
      </c>
      <c r="B54" s="92" t="str">
        <f t="shared" ca="1" si="1"/>
        <v xml:space="preserve"> </v>
      </c>
      <c r="C54" s="91" t="str">
        <f>IF(Entries!$B58=0," ",Entries!$A58)</f>
        <v xml:space="preserve"> </v>
      </c>
      <c r="D54" s="93"/>
      <c r="E54" s="96">
        <f>$A$28</f>
        <v>33</v>
      </c>
      <c r="F54" s="96">
        <f>$A$29</f>
        <v>20</v>
      </c>
      <c r="G54" s="96">
        <f>$A$30</f>
        <v>10</v>
      </c>
      <c r="H54" s="96">
        <f>$A$31</f>
        <v>17</v>
      </c>
      <c r="I54" s="96">
        <f>$A$32</f>
        <v>16</v>
      </c>
      <c r="J54" s="96">
        <f>$A$33</f>
        <v>34</v>
      </c>
      <c r="K54" s="96">
        <f>$A$34</f>
        <v>25</v>
      </c>
      <c r="L54" s="96">
        <f>$A$35</f>
        <v>28</v>
      </c>
      <c r="M54" s="96">
        <f>$A$36</f>
        <v>18</v>
      </c>
      <c r="N54" s="96" t="str">
        <f>$A$37</f>
        <v xml:space="preserve"> </v>
      </c>
      <c r="O54" s="96" t="str">
        <f>$A$38</f>
        <v xml:space="preserve"> </v>
      </c>
      <c r="P54" s="96" t="str">
        <f>$A$39</f>
        <v xml:space="preserve"> </v>
      </c>
      <c r="Q54" s="96" t="str">
        <f>$A$40</f>
        <v xml:space="preserve"> </v>
      </c>
      <c r="R54" s="96" t="str">
        <f>$A$41</f>
        <v xml:space="preserve"> </v>
      </c>
      <c r="S54" s="96" t="str">
        <f>$A$42</f>
        <v xml:space="preserve"> </v>
      </c>
      <c r="T54" s="96" t="str">
        <f>$A$43</f>
        <v xml:space="preserve"> </v>
      </c>
      <c r="U54" s="96" t="str">
        <f>$A$44</f>
        <v xml:space="preserve"> </v>
      </c>
      <c r="V54" s="96" t="str">
        <f>$A$45</f>
        <v xml:space="preserve"> </v>
      </c>
      <c r="W54" s="96" t="str">
        <f>$A$46</f>
        <v xml:space="preserve"> </v>
      </c>
      <c r="X54" s="96" t="str">
        <f>$A$47</f>
        <v xml:space="preserve"> </v>
      </c>
      <c r="Y54" s="96" t="str">
        <f>$A$48</f>
        <v xml:space="preserve"> </v>
      </c>
      <c r="Z54" s="96" t="str">
        <f>$A$49</f>
        <v xml:space="preserve"> </v>
      </c>
      <c r="AA54" s="96" t="str">
        <f>$A$50</f>
        <v xml:space="preserve"> </v>
      </c>
      <c r="AB54" s="96" t="str">
        <f>$A$51</f>
        <v xml:space="preserve"> </v>
      </c>
      <c r="AC54" s="96" t="str">
        <f>$A$52</f>
        <v xml:space="preserve"> </v>
      </c>
      <c r="AD54" s="96" t="str">
        <f>$A$53</f>
        <v xml:space="preserve"> </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x14ac:dyDescent="0.25">
      <c r="A55" s="90" t="str">
        <f>IF(Entries!$B59=0," ",Entries!$A59)</f>
        <v xml:space="preserve"> </v>
      </c>
      <c r="B55" s="92" t="str">
        <f t="shared" ca="1" si="1"/>
        <v xml:space="preserve"> </v>
      </c>
      <c r="C55" s="91" t="str">
        <f>IF(Entries!$B59=0," ",Entries!$A59)</f>
        <v xml:space="preserve"> </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x14ac:dyDescent="0.25">
      <c r="A56" s="90" t="str">
        <f>IF(Entries!$B60=0," ",Entries!$A60)</f>
        <v xml:space="preserve"> </v>
      </c>
      <c r="B56" s="92" t="str">
        <f t="shared" ca="1" si="1"/>
        <v xml:space="preserve"> </v>
      </c>
      <c r="C56" s="91" t="str">
        <f>IF(Entries!$B60=0," ",Entries!$A60)</f>
        <v xml:space="preserve"> </v>
      </c>
      <c r="D56" s="93"/>
      <c r="E56" s="96">
        <f>$A$29</f>
        <v>20</v>
      </c>
      <c r="F56" s="96">
        <f>$A$30</f>
        <v>10</v>
      </c>
      <c r="G56" s="96">
        <f>$A$31</f>
        <v>17</v>
      </c>
      <c r="H56" s="96">
        <f>$A$32</f>
        <v>16</v>
      </c>
      <c r="I56" s="96">
        <f>$A$33</f>
        <v>34</v>
      </c>
      <c r="J56" s="96">
        <f>$A$34</f>
        <v>25</v>
      </c>
      <c r="K56" s="96">
        <f>$A$35</f>
        <v>28</v>
      </c>
      <c r="L56" s="96">
        <f>$A$36</f>
        <v>18</v>
      </c>
      <c r="M56" s="96" t="str">
        <f>$A$37</f>
        <v xml:space="preserve"> </v>
      </c>
      <c r="N56" s="96" t="str">
        <f>$A$38</f>
        <v xml:space="preserve"> </v>
      </c>
      <c r="O56" s="96" t="str">
        <f>$A$39</f>
        <v xml:space="preserve"> </v>
      </c>
      <c r="P56" s="96" t="str">
        <f>$A$40</f>
        <v xml:space="preserve"> </v>
      </c>
      <c r="Q56" s="96" t="str">
        <f>$A$41</f>
        <v xml:space="preserve"> </v>
      </c>
      <c r="R56" s="96" t="str">
        <f>$A$42</f>
        <v xml:space="preserve"> </v>
      </c>
      <c r="S56" s="96" t="str">
        <f>$A$43</f>
        <v xml:space="preserve"> </v>
      </c>
      <c r="T56" s="96" t="str">
        <f>$A$44</f>
        <v xml:space="preserve"> </v>
      </c>
      <c r="U56" s="96" t="str">
        <f>$A$45</f>
        <v xml:space="preserve"> </v>
      </c>
      <c r="V56" s="96" t="str">
        <f>$A$46</f>
        <v xml:space="preserve"> </v>
      </c>
      <c r="W56" s="96" t="str">
        <f>$A$47</f>
        <v xml:space="preserve"> </v>
      </c>
      <c r="X56" s="96" t="str">
        <f>$A$48</f>
        <v xml:space="preserve"> </v>
      </c>
      <c r="Y56" s="96" t="str">
        <f>$A$49</f>
        <v xml:space="preserve"> </v>
      </c>
      <c r="Z56" s="96" t="str">
        <f>$A$50</f>
        <v xml:space="preserve"> </v>
      </c>
      <c r="AA56" s="96" t="str">
        <f>$A$51</f>
        <v xml:space="preserve"> </v>
      </c>
      <c r="AB56" s="96" t="str">
        <f>$A$52</f>
        <v xml:space="preserve"> </v>
      </c>
      <c r="AC56" s="96" t="str">
        <f>$A$53</f>
        <v xml:space="preserve"> </v>
      </c>
      <c r="AD56" s="96" t="str">
        <f>$A$54</f>
        <v xml:space="preserve"> </v>
      </c>
      <c r="AE56" s="96" t="str">
        <f>$A$55</f>
        <v xml:space="preserve"> </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x14ac:dyDescent="0.25">
      <c r="A57" s="90" t="str">
        <f>IF(Entries!$B61=0," ",Entries!$A61)</f>
        <v xml:space="preserve"> </v>
      </c>
      <c r="B57" s="92" t="str">
        <f t="shared" ca="1" si="1"/>
        <v xml:space="preserve"> </v>
      </c>
      <c r="C57" s="91" t="str">
        <f>IF(Entries!$B61=0," ",Entries!$A61)</f>
        <v xml:space="preserve"> </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x14ac:dyDescent="0.25">
      <c r="A58" s="90" t="str">
        <f>IF(Entries!$B62=0," ",Entries!$A62)</f>
        <v xml:space="preserve"> </v>
      </c>
      <c r="B58" s="92" t="str">
        <f t="shared" ca="1" si="1"/>
        <v xml:space="preserve"> </v>
      </c>
      <c r="C58" s="91" t="str">
        <f>IF(Entries!$B62=0," ",Entries!$A62)</f>
        <v xml:space="preserve"> </v>
      </c>
      <c r="D58" s="93"/>
      <c r="E58" s="96">
        <f>$A$30</f>
        <v>10</v>
      </c>
      <c r="F58" s="96">
        <f>$A$31</f>
        <v>17</v>
      </c>
      <c r="G58" s="96">
        <f>$A$32</f>
        <v>16</v>
      </c>
      <c r="H58" s="96">
        <f>$A$33</f>
        <v>34</v>
      </c>
      <c r="I58" s="96">
        <f>$A$34</f>
        <v>25</v>
      </c>
      <c r="J58" s="96">
        <f>$A$35</f>
        <v>28</v>
      </c>
      <c r="K58" s="96">
        <f>$A$36</f>
        <v>18</v>
      </c>
      <c r="L58" s="96" t="str">
        <f>$A$37</f>
        <v xml:space="preserve"> </v>
      </c>
      <c r="M58" s="96" t="str">
        <f>$A$38</f>
        <v xml:space="preserve"> </v>
      </c>
      <c r="N58" s="96" t="str">
        <f>$A$39</f>
        <v xml:space="preserve"> </v>
      </c>
      <c r="O58" s="96" t="str">
        <f>$A$40</f>
        <v xml:space="preserve"> </v>
      </c>
      <c r="P58" s="96" t="str">
        <f>$A$41</f>
        <v xml:space="preserve"> </v>
      </c>
      <c r="Q58" s="96" t="str">
        <f>$A$42</f>
        <v xml:space="preserve"> </v>
      </c>
      <c r="R58" s="96" t="str">
        <f>$A$43</f>
        <v xml:space="preserve"> </v>
      </c>
      <c r="S58" s="96" t="str">
        <f>$A$44</f>
        <v xml:space="preserve"> </v>
      </c>
      <c r="T58" s="96" t="str">
        <f>$A$45</f>
        <v xml:space="preserve"> </v>
      </c>
      <c r="U58" s="96" t="str">
        <f>$A$46</f>
        <v xml:space="preserve"> </v>
      </c>
      <c r="V58" s="96" t="str">
        <f>$A$47</f>
        <v xml:space="preserve"> </v>
      </c>
      <c r="W58" s="96" t="str">
        <f>$A$48</f>
        <v xml:space="preserve"> </v>
      </c>
      <c r="X58" s="96" t="str">
        <f>$A$49</f>
        <v xml:space="preserve"> </v>
      </c>
      <c r="Y58" s="96" t="str">
        <f>$A$50</f>
        <v xml:space="preserve"> </v>
      </c>
      <c r="Z58" s="96" t="str">
        <f>$A$51</f>
        <v xml:space="preserve"> </v>
      </c>
      <c r="AA58" s="96" t="str">
        <f>$A$52</f>
        <v xml:space="preserve"> </v>
      </c>
      <c r="AB58" s="96" t="str">
        <f>$A$53</f>
        <v xml:space="preserve"> </v>
      </c>
      <c r="AC58" s="96" t="str">
        <f>$A$54</f>
        <v xml:space="preserve"> </v>
      </c>
      <c r="AD58" s="96" t="str">
        <f>$A$55</f>
        <v xml:space="preserve"> </v>
      </c>
      <c r="AE58" s="96" t="str">
        <f>$A$56</f>
        <v xml:space="preserve"> </v>
      </c>
      <c r="AF58" s="96" t="str">
        <f>$A$57</f>
        <v xml:space="preserve"> </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x14ac:dyDescent="0.25">
      <c r="A59" s="90" t="str">
        <f>IF(Entries!$B63=0," ",Entries!$A63)</f>
        <v xml:space="preserve"> </v>
      </c>
      <c r="B59" s="92" t="str">
        <f t="shared" ca="1" si="1"/>
        <v xml:space="preserve"> </v>
      </c>
      <c r="C59" s="91" t="str">
        <f>IF(Entries!$B63=0," ",Entries!$A63)</f>
        <v xml:space="preserve"> </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x14ac:dyDescent="0.25">
      <c r="A60" s="90" t="str">
        <f>IF(Entries!$B64=0," ",Entries!$A64)</f>
        <v xml:space="preserve"> </v>
      </c>
      <c r="B60" s="92" t="str">
        <f t="shared" ca="1" si="1"/>
        <v xml:space="preserve"> </v>
      </c>
      <c r="C60" s="91" t="str">
        <f>IF(Entries!$B64=0," ",Entries!$A64)</f>
        <v xml:space="preserve"> </v>
      </c>
      <c r="D60" s="93"/>
      <c r="E60" s="96">
        <f>$A$31</f>
        <v>17</v>
      </c>
      <c r="F60" s="96">
        <f>$A$32</f>
        <v>16</v>
      </c>
      <c r="G60" s="96">
        <f>$A$33</f>
        <v>34</v>
      </c>
      <c r="H60" s="96">
        <f>$A$34</f>
        <v>25</v>
      </c>
      <c r="I60" s="96">
        <f>$A$35</f>
        <v>28</v>
      </c>
      <c r="J60" s="96">
        <f>$A$36</f>
        <v>18</v>
      </c>
      <c r="K60" s="96" t="str">
        <f>$A$37</f>
        <v xml:space="preserve"> </v>
      </c>
      <c r="L60" s="96" t="str">
        <f>$A$38</f>
        <v xml:space="preserve"> </v>
      </c>
      <c r="M60" s="96" t="str">
        <f>$A$39</f>
        <v xml:space="preserve"> </v>
      </c>
      <c r="N60" s="96" t="str">
        <f>$A$40</f>
        <v xml:space="preserve"> </v>
      </c>
      <c r="O60" s="96" t="str">
        <f>$A$41</f>
        <v xml:space="preserve"> </v>
      </c>
      <c r="P60" s="96" t="str">
        <f>$A$42</f>
        <v xml:space="preserve"> </v>
      </c>
      <c r="Q60" s="96" t="str">
        <f>$A$43</f>
        <v xml:space="preserve"> </v>
      </c>
      <c r="R60" s="96" t="str">
        <f>$A$44</f>
        <v xml:space="preserve"> </v>
      </c>
      <c r="S60" s="96" t="str">
        <f>$A$45</f>
        <v xml:space="preserve"> </v>
      </c>
      <c r="T60" s="96" t="str">
        <f>$A$46</f>
        <v xml:space="preserve"> </v>
      </c>
      <c r="U60" s="96" t="str">
        <f>$A$47</f>
        <v xml:space="preserve"> </v>
      </c>
      <c r="V60" s="96" t="str">
        <f>$A$48</f>
        <v xml:space="preserve"> </v>
      </c>
      <c r="W60" s="96" t="str">
        <f>$A$49</f>
        <v xml:space="preserve"> </v>
      </c>
      <c r="X60" s="96" t="str">
        <f>$A$50</f>
        <v xml:space="preserve"> </v>
      </c>
      <c r="Y60" s="96" t="str">
        <f>$A$51</f>
        <v xml:space="preserve"> </v>
      </c>
      <c r="Z60" s="96" t="str">
        <f>$A$52</f>
        <v xml:space="preserve"> </v>
      </c>
      <c r="AA60" s="96" t="str">
        <f>$A$53</f>
        <v xml:space="preserve"> </v>
      </c>
      <c r="AB60" s="96" t="str">
        <f>$A$54</f>
        <v xml:space="preserve"> </v>
      </c>
      <c r="AC60" s="96" t="str">
        <f>$A$55</f>
        <v xml:space="preserve"> </v>
      </c>
      <c r="AD60" s="96" t="str">
        <f>$A$56</f>
        <v xml:space="preserve"> </v>
      </c>
      <c r="AE60" s="96" t="str">
        <f>$A$57</f>
        <v xml:space="preserve"> </v>
      </c>
      <c r="AF60" s="96" t="str">
        <f>$A$58</f>
        <v xml:space="preserve"> </v>
      </c>
      <c r="AG60" s="96" t="str">
        <f>$A$59</f>
        <v xml:space="preserve"> </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x14ac:dyDescent="0.25">
      <c r="A61" s="90" t="str">
        <f>IF(Entries!$B65=0," ",Entries!$A65)</f>
        <v xml:space="preserve"> </v>
      </c>
      <c r="B61" s="92" t="str">
        <f t="shared" ca="1" si="1"/>
        <v xml:space="preserve"> </v>
      </c>
      <c r="C61" s="91" t="str">
        <f>IF(Entries!$B65=0," ",Entries!$A65)</f>
        <v xml:space="preserve"> </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x14ac:dyDescent="0.25">
      <c r="A62" s="90" t="str">
        <f>IF(Entries!$B66=0," ",Entries!$A66)</f>
        <v xml:space="preserve"> </v>
      </c>
      <c r="B62" s="92" t="str">
        <f t="shared" ca="1" si="1"/>
        <v xml:space="preserve"> </v>
      </c>
      <c r="C62" s="91" t="str">
        <f>IF(Entries!$B66=0," ",Entries!$A66)</f>
        <v xml:space="preserve"> </v>
      </c>
      <c r="D62" s="93"/>
      <c r="E62" s="96">
        <f>$A$32</f>
        <v>16</v>
      </c>
      <c r="F62" s="96">
        <f>$A$33</f>
        <v>34</v>
      </c>
      <c r="G62" s="96">
        <f>$A$34</f>
        <v>25</v>
      </c>
      <c r="H62" s="96">
        <f>$A$35</f>
        <v>28</v>
      </c>
      <c r="I62" s="96">
        <f>$A$36</f>
        <v>18</v>
      </c>
      <c r="J62" s="96" t="str">
        <f>$A$37</f>
        <v xml:space="preserve"> </v>
      </c>
      <c r="K62" s="96" t="str">
        <f>$A$38</f>
        <v xml:space="preserve"> </v>
      </c>
      <c r="L62" s="96" t="str">
        <f>$A$39</f>
        <v xml:space="preserve"> </v>
      </c>
      <c r="M62" s="96" t="str">
        <f>$A$40</f>
        <v xml:space="preserve"> </v>
      </c>
      <c r="N62" s="96" t="str">
        <f>$A$41</f>
        <v xml:space="preserve"> </v>
      </c>
      <c r="O62" s="96" t="str">
        <f>$A$42</f>
        <v xml:space="preserve"> </v>
      </c>
      <c r="P62" s="96" t="str">
        <f>$A$43</f>
        <v xml:space="preserve"> </v>
      </c>
      <c r="Q62" s="96" t="str">
        <f>$A$44</f>
        <v xml:space="preserve"> </v>
      </c>
      <c r="R62" s="96" t="str">
        <f>$A$45</f>
        <v xml:space="preserve"> </v>
      </c>
      <c r="S62" s="96" t="str">
        <f>$A$46</f>
        <v xml:space="preserve"> </v>
      </c>
      <c r="T62" s="96" t="str">
        <f>$A$47</f>
        <v xml:space="preserve"> </v>
      </c>
      <c r="U62" s="96" t="str">
        <f>$A$48</f>
        <v xml:space="preserve"> </v>
      </c>
      <c r="V62" s="96" t="str">
        <f>$A$49</f>
        <v xml:space="preserve"> </v>
      </c>
      <c r="W62" s="96" t="str">
        <f>$A$50</f>
        <v xml:space="preserve"> </v>
      </c>
      <c r="X62" s="96" t="str">
        <f>$A$51</f>
        <v xml:space="preserve"> </v>
      </c>
      <c r="Y62" s="96" t="str">
        <f>$A$52</f>
        <v xml:space="preserve"> </v>
      </c>
      <c r="Z62" s="96" t="str">
        <f>$A$53</f>
        <v xml:space="preserve"> </v>
      </c>
      <c r="AA62" s="96" t="str">
        <f>$A$54</f>
        <v xml:space="preserve"> </v>
      </c>
      <c r="AB62" s="96" t="str">
        <f>$A$55</f>
        <v xml:space="preserve"> </v>
      </c>
      <c r="AC62" s="96" t="str">
        <f>$A$56</f>
        <v xml:space="preserve"> </v>
      </c>
      <c r="AD62" s="96" t="str">
        <f>$A$57</f>
        <v xml:space="preserve"> </v>
      </c>
      <c r="AE62" s="96" t="str">
        <f>$A$58</f>
        <v xml:space="preserve"> </v>
      </c>
      <c r="AF62" s="96" t="str">
        <f>$A$59</f>
        <v xml:space="preserve"> </v>
      </c>
      <c r="AG62" s="96" t="str">
        <f>$A$60</f>
        <v xml:space="preserve"> </v>
      </c>
      <c r="AH62" s="96" t="str">
        <f>$A$61</f>
        <v xml:space="preserve"> </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x14ac:dyDescent="0.25">
      <c r="A63" s="90" t="str">
        <f>IF(Entries!$B67=0," ",Entries!$A67)</f>
        <v xml:space="preserve"> </v>
      </c>
      <c r="B63" s="92" t="str">
        <f t="shared" ca="1" si="1"/>
        <v xml:space="preserve"> </v>
      </c>
      <c r="C63" s="91" t="str">
        <f>IF(Entries!$B67=0," ",Entries!$A67)</f>
        <v xml:space="preserve">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x14ac:dyDescent="0.25">
      <c r="A64" s="90" t="str">
        <f>IF(Entries!$B68=0," ",Entries!$A68)</f>
        <v xml:space="preserve"> </v>
      </c>
      <c r="B64" s="92" t="str">
        <f t="shared" ca="1" si="1"/>
        <v xml:space="preserve"> </v>
      </c>
      <c r="C64" s="91" t="str">
        <f>IF(Entries!$B68=0," ",Entries!$A68)</f>
        <v xml:space="preserve"> </v>
      </c>
      <c r="D64" s="93"/>
      <c r="E64" s="96">
        <f>$A$33</f>
        <v>34</v>
      </c>
      <c r="F64" s="96">
        <f>$A$34</f>
        <v>25</v>
      </c>
      <c r="G64" s="96">
        <f>$A$35</f>
        <v>28</v>
      </c>
      <c r="H64" s="96">
        <f>$A$36</f>
        <v>18</v>
      </c>
      <c r="I64" s="96" t="str">
        <f>$A$37</f>
        <v xml:space="preserve"> </v>
      </c>
      <c r="J64" s="96" t="str">
        <f>$A$38</f>
        <v xml:space="preserve"> </v>
      </c>
      <c r="K64" s="96" t="str">
        <f>$A$39</f>
        <v xml:space="preserve"> </v>
      </c>
      <c r="L64" s="96" t="str">
        <f>$A$40</f>
        <v xml:space="preserve"> </v>
      </c>
      <c r="M64" s="96" t="str">
        <f>$A$41</f>
        <v xml:space="preserve"> </v>
      </c>
      <c r="N64" s="96" t="str">
        <f>$A$42</f>
        <v xml:space="preserve"> </v>
      </c>
      <c r="O64" s="96" t="str">
        <f>$A$43</f>
        <v xml:space="preserve"> </v>
      </c>
      <c r="P64" s="96" t="str">
        <f>$A$44</f>
        <v xml:space="preserve"> </v>
      </c>
      <c r="Q64" s="96" t="str">
        <f>$A$45</f>
        <v xml:space="preserve"> </v>
      </c>
      <c r="R64" s="96" t="str">
        <f>$A$46</f>
        <v xml:space="preserve"> </v>
      </c>
      <c r="S64" s="96" t="str">
        <f>$A$47</f>
        <v xml:space="preserve"> </v>
      </c>
      <c r="T64" s="96" t="str">
        <f>$A$48</f>
        <v xml:space="preserve"> </v>
      </c>
      <c r="U64" s="96" t="str">
        <f>$A$49</f>
        <v xml:space="preserve"> </v>
      </c>
      <c r="V64" s="96" t="str">
        <f>$A$50</f>
        <v xml:space="preserve"> </v>
      </c>
      <c r="W64" s="96" t="str">
        <f>$A$51</f>
        <v xml:space="preserve"> </v>
      </c>
      <c r="X64" s="96" t="str">
        <f>$A$52</f>
        <v xml:space="preserve"> </v>
      </c>
      <c r="Y64" s="96" t="str">
        <f>$A$53</f>
        <v xml:space="preserve"> </v>
      </c>
      <c r="Z64" s="96" t="str">
        <f>$A$54</f>
        <v xml:space="preserve"> </v>
      </c>
      <c r="AA64" s="96" t="str">
        <f>$A$55</f>
        <v xml:space="preserve"> </v>
      </c>
      <c r="AB64" s="96" t="str">
        <f>$A$56</f>
        <v xml:space="preserve"> </v>
      </c>
      <c r="AC64" s="96" t="str">
        <f>$A$57</f>
        <v xml:space="preserve"> </v>
      </c>
      <c r="AD64" s="96" t="str">
        <f>$A$58</f>
        <v xml:space="preserve"> </v>
      </c>
      <c r="AE64" s="96" t="str">
        <f>$A$59</f>
        <v xml:space="preserve"> </v>
      </c>
      <c r="AF64" s="96" t="str">
        <f>$A$60</f>
        <v xml:space="preserve"> </v>
      </c>
      <c r="AG64" s="96" t="str">
        <f>$A$61</f>
        <v xml:space="preserve"> </v>
      </c>
      <c r="AH64" s="96" t="str">
        <f>$A$62</f>
        <v xml:space="preserve"> </v>
      </c>
      <c r="AI64" s="96" t="str">
        <f>$A$63</f>
        <v xml:space="preserve">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x14ac:dyDescent="0.25">
      <c r="A65" s="90" t="str">
        <f>IF(Entries!$B69=0," ",Entries!$A69)</f>
        <v xml:space="preserve"> </v>
      </c>
      <c r="B65" s="92" t="str">
        <f t="shared" ca="1" si="1"/>
        <v xml:space="preserve"> </v>
      </c>
      <c r="C65" s="91" t="str">
        <f>IF(Entries!$B69=0," ",Entries!$A69)</f>
        <v xml:space="preserve">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x14ac:dyDescent="0.25">
      <c r="A66" s="90" t="str">
        <f>IF(Entries!$B70=0," ",Entries!$A70)</f>
        <v xml:space="preserve"> </v>
      </c>
      <c r="B66" s="92" t="str">
        <f t="shared" ca="1" si="1"/>
        <v xml:space="preserve"> </v>
      </c>
      <c r="C66" s="91" t="str">
        <f>IF(Entries!$B70=0," ",Entries!$A70)</f>
        <v xml:space="preserve"> </v>
      </c>
      <c r="D66" s="93"/>
      <c r="E66" s="96">
        <f>$A$34</f>
        <v>25</v>
      </c>
      <c r="F66" s="96">
        <f>$A$35</f>
        <v>28</v>
      </c>
      <c r="G66" s="96">
        <f>$A$36</f>
        <v>18</v>
      </c>
      <c r="H66" s="96" t="str">
        <f>$A$37</f>
        <v xml:space="preserve"> </v>
      </c>
      <c r="I66" s="96" t="str">
        <f>$A$38</f>
        <v xml:space="preserve"> </v>
      </c>
      <c r="J66" s="96" t="str">
        <f>$A$39</f>
        <v xml:space="preserve"> </v>
      </c>
      <c r="K66" s="96" t="str">
        <f>$A$40</f>
        <v xml:space="preserve"> </v>
      </c>
      <c r="L66" s="96" t="str">
        <f>$A$41</f>
        <v xml:space="preserve"> </v>
      </c>
      <c r="M66" s="96" t="str">
        <f>$A$42</f>
        <v xml:space="preserve"> </v>
      </c>
      <c r="N66" s="96" t="str">
        <f>$A$43</f>
        <v xml:space="preserve"> </v>
      </c>
      <c r="O66" s="96" t="str">
        <f>$A$44</f>
        <v xml:space="preserve"> </v>
      </c>
      <c r="P66" s="96" t="str">
        <f>$A$45</f>
        <v xml:space="preserve"> </v>
      </c>
      <c r="Q66" s="96" t="str">
        <f>$A$46</f>
        <v xml:space="preserve"> </v>
      </c>
      <c r="R66" s="96" t="str">
        <f>$A$47</f>
        <v xml:space="preserve"> </v>
      </c>
      <c r="S66" s="96" t="str">
        <f>$A$48</f>
        <v xml:space="preserve"> </v>
      </c>
      <c r="T66" s="96" t="str">
        <f>$A$49</f>
        <v xml:space="preserve"> </v>
      </c>
      <c r="U66" s="96" t="str">
        <f>$A$50</f>
        <v xml:space="preserve"> </v>
      </c>
      <c r="V66" s="96" t="str">
        <f>$A$51</f>
        <v xml:space="preserve"> </v>
      </c>
      <c r="W66" s="96" t="str">
        <f>$A$52</f>
        <v xml:space="preserve"> </v>
      </c>
      <c r="X66" s="96" t="str">
        <f>$A$53</f>
        <v xml:space="preserve"> </v>
      </c>
      <c r="Y66" s="96" t="str">
        <f>$A$54</f>
        <v xml:space="preserve"> </v>
      </c>
      <c r="Z66" s="96" t="str">
        <f>$A$55</f>
        <v xml:space="preserve"> </v>
      </c>
      <c r="AA66" s="96" t="str">
        <f>$A$56</f>
        <v xml:space="preserve"> </v>
      </c>
      <c r="AB66" s="96" t="str">
        <f>$A$57</f>
        <v xml:space="preserve"> </v>
      </c>
      <c r="AC66" s="96" t="str">
        <f>$A$58</f>
        <v xml:space="preserve"> </v>
      </c>
      <c r="AD66" s="96" t="str">
        <f>$A$59</f>
        <v xml:space="preserve"> </v>
      </c>
      <c r="AE66" s="96" t="str">
        <f>$A$60</f>
        <v xml:space="preserve"> </v>
      </c>
      <c r="AF66" s="96" t="str">
        <f>$A$61</f>
        <v xml:space="preserve"> </v>
      </c>
      <c r="AG66" s="96" t="str">
        <f>$A$62</f>
        <v xml:space="preserve"> </v>
      </c>
      <c r="AH66" s="96" t="str">
        <f>$A$63</f>
        <v xml:space="preserve"> </v>
      </c>
      <c r="AI66" s="96" t="str">
        <f>$A$64</f>
        <v xml:space="preserve"> </v>
      </c>
      <c r="AJ66" s="96" t="str">
        <f>$A$65</f>
        <v xml:space="preserve">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x14ac:dyDescent="0.2">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x14ac:dyDescent="0.2">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x14ac:dyDescent="0.2">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x14ac:dyDescent="0.2">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x14ac:dyDescent="0.2">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x14ac:dyDescent="0.2">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x14ac:dyDescent="0.2">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x14ac:dyDescent="0.2">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x14ac:dyDescent="0.2">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x14ac:dyDescent="0.2">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x14ac:dyDescent="0.2">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x14ac:dyDescent="0.2">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x14ac:dyDescent="0.2">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x14ac:dyDescent="0.2">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x14ac:dyDescent="0.2">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x14ac:dyDescent="0.2">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x14ac:dyDescent="0.2">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x14ac:dyDescent="0.2">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x14ac:dyDescent="0.2">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x14ac:dyDescent="0.2">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x14ac:dyDescent="0.2">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x14ac:dyDescent="0.2">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x14ac:dyDescent="0.2">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x14ac:dyDescent="0.2">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x14ac:dyDescent="0.2">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x14ac:dyDescent="0.2">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x14ac:dyDescent="0.2">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x14ac:dyDescent="0.2">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x14ac:dyDescent="0.2">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x14ac:dyDescent="0.2">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x14ac:dyDescent="0.2">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x14ac:dyDescent="0.2">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x14ac:dyDescent="0.2">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x14ac:dyDescent="0.2">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x14ac:dyDescent="0.2">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x14ac:dyDescent="0.2">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x14ac:dyDescent="0.2">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x14ac:dyDescent="0.2">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x14ac:dyDescent="0.2">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x14ac:dyDescent="0.2">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x14ac:dyDescent="0.2">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x14ac:dyDescent="0.2">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x14ac:dyDescent="0.2">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x14ac:dyDescent="0.2">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x14ac:dyDescent="0.2">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x14ac:dyDescent="0.2">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x14ac:dyDescent="0.2">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x14ac:dyDescent="0.2">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x14ac:dyDescent="0.2">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x14ac:dyDescent="0.2">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x14ac:dyDescent="0.2">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x14ac:dyDescent="0.2">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x14ac:dyDescent="0.2">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x14ac:dyDescent="0.2">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x14ac:dyDescent="0.2">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x14ac:dyDescent="0.2">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x14ac:dyDescent="0.2">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x14ac:dyDescent="0.2">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x14ac:dyDescent="0.2">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x14ac:dyDescent="0.2">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x14ac:dyDescent="0.2">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x14ac:dyDescent="0.2">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x14ac:dyDescent="0.2">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x14ac:dyDescent="0.2">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x14ac:dyDescent="0.2">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x14ac:dyDescent="0.2">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x14ac:dyDescent="0.2">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x14ac:dyDescent="0.2">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x14ac:dyDescent="0.2">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x14ac:dyDescent="0.2">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x14ac:dyDescent="0.2">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x14ac:dyDescent="0.2">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x14ac:dyDescent="0.2">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x14ac:dyDescent="0.2">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x14ac:dyDescent="0.2">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x14ac:dyDescent="0.2">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x14ac:dyDescent="0.2">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x14ac:dyDescent="0.2">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x14ac:dyDescent="0.2">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x14ac:dyDescent="0.2">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x14ac:dyDescent="0.2">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x14ac:dyDescent="0.2">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x14ac:dyDescent="0.2">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x14ac:dyDescent="0.2">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x14ac:dyDescent="0.2">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x14ac:dyDescent="0.2">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x14ac:dyDescent="0.2">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x14ac:dyDescent="0.2">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x14ac:dyDescent="0.2">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x14ac:dyDescent="0.2">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x14ac:dyDescent="0.2">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x14ac:dyDescent="0.2">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x14ac:dyDescent="0.2">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x14ac:dyDescent="0.2">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x14ac:dyDescent="0.2">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x14ac:dyDescent="0.2">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x14ac:dyDescent="0.2">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x14ac:dyDescent="0.2">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x14ac:dyDescent="0.2">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x14ac:dyDescent="0.2">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x14ac:dyDescent="0.2">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x14ac:dyDescent="0.2">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x14ac:dyDescent="0.2">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x14ac:dyDescent="0.2">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x14ac:dyDescent="0.2">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x14ac:dyDescent="0.2">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x14ac:dyDescent="0.2">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x14ac:dyDescent="0.2">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x14ac:dyDescent="0.2">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x14ac:dyDescent="0.2">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x14ac:dyDescent="0.2">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x14ac:dyDescent="0.2">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x14ac:dyDescent="0.2">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x14ac:dyDescent="0.2">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x14ac:dyDescent="0.2">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x14ac:dyDescent="0.2">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x14ac:dyDescent="0.2">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x14ac:dyDescent="0.2">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x14ac:dyDescent="0.2">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x14ac:dyDescent="0.2">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x14ac:dyDescent="0.2">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x14ac:dyDescent="0.2">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x14ac:dyDescent="0.2">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x14ac:dyDescent="0.2">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x14ac:dyDescent="0.2">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x14ac:dyDescent="0.2">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x14ac:dyDescent="0.2">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x14ac:dyDescent="0.2">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x14ac:dyDescent="0.2">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x14ac:dyDescent="0.2">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x14ac:dyDescent="0.2">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x14ac:dyDescent="0.2">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x14ac:dyDescent="0.2">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x14ac:dyDescent="0.2">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x14ac:dyDescent="0.2">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x14ac:dyDescent="0.2">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x14ac:dyDescent="0.2">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x14ac:dyDescent="0.2">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x14ac:dyDescent="0.2">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x14ac:dyDescent="0.2">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x14ac:dyDescent="0.2">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x14ac:dyDescent="0.2">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x14ac:dyDescent="0.2">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x14ac:dyDescent="0.2">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x14ac:dyDescent="0.2">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x14ac:dyDescent="0.2">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x14ac:dyDescent="0.2">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x14ac:dyDescent="0.2">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x14ac:dyDescent="0.2">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x14ac:dyDescent="0.2">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x14ac:dyDescent="0.2">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x14ac:dyDescent="0.2">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x14ac:dyDescent="0.2">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x14ac:dyDescent="0.2">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x14ac:dyDescent="0.2">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x14ac:dyDescent="0.2">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x14ac:dyDescent="0.2">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x14ac:dyDescent="0.2">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x14ac:dyDescent="0.2">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x14ac:dyDescent="0.2">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x14ac:dyDescent="0.2">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x14ac:dyDescent="0.2">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x14ac:dyDescent="0.2">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x14ac:dyDescent="0.2">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x14ac:dyDescent="0.2">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x14ac:dyDescent="0.2">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x14ac:dyDescent="0.2">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x14ac:dyDescent="0.2">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x14ac:dyDescent="0.2">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x14ac:dyDescent="0.2">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x14ac:dyDescent="0.2">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x14ac:dyDescent="0.2">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x14ac:dyDescent="0.2">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x14ac:dyDescent="0.2">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x14ac:dyDescent="0.2">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x14ac:dyDescent="0.2">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x14ac:dyDescent="0.2">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x14ac:dyDescent="0.2">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x14ac:dyDescent="0.2">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x14ac:dyDescent="0.2">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x14ac:dyDescent="0.2">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x14ac:dyDescent="0.2">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x14ac:dyDescent="0.2">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x14ac:dyDescent="0.2">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x14ac:dyDescent="0.2">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x14ac:dyDescent="0.2">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x14ac:dyDescent="0.2">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x14ac:dyDescent="0.2">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x14ac:dyDescent="0.2">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x14ac:dyDescent="0.2">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x14ac:dyDescent="0.2">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x14ac:dyDescent="0.2">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x14ac:dyDescent="0.2">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x14ac:dyDescent="0.2">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x14ac:dyDescent="0.2">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x14ac:dyDescent="0.2">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x14ac:dyDescent="0.2">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x14ac:dyDescent="0.2">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x14ac:dyDescent="0.2">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x14ac:dyDescent="0.2">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x14ac:dyDescent="0.2">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x14ac:dyDescent="0.2">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x14ac:dyDescent="0.2">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x14ac:dyDescent="0.2">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x14ac:dyDescent="0.2">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x14ac:dyDescent="0.2">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x14ac:dyDescent="0.2">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x14ac:dyDescent="0.2">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x14ac:dyDescent="0.2">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x14ac:dyDescent="0.2">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x14ac:dyDescent="0.2">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x14ac:dyDescent="0.2">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x14ac:dyDescent="0.2">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x14ac:dyDescent="0.2">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x14ac:dyDescent="0.2">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x14ac:dyDescent="0.2">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x14ac:dyDescent="0.2">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x14ac:dyDescent="0.2">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x14ac:dyDescent="0.2">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x14ac:dyDescent="0.2">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x14ac:dyDescent="0.2">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x14ac:dyDescent="0.2">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x14ac:dyDescent="0.2">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x14ac:dyDescent="0.2">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x14ac:dyDescent="0.2">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x14ac:dyDescent="0.2">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x14ac:dyDescent="0.2">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x14ac:dyDescent="0.2">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x14ac:dyDescent="0.2">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x14ac:dyDescent="0.2">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x14ac:dyDescent="0.2">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x14ac:dyDescent="0.2">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x14ac:dyDescent="0.2">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x14ac:dyDescent="0.2">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x14ac:dyDescent="0.2">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x14ac:dyDescent="0.2">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x14ac:dyDescent="0.2">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x14ac:dyDescent="0.2">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x14ac:dyDescent="0.2">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x14ac:dyDescent="0.2">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x14ac:dyDescent="0.2">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x14ac:dyDescent="0.2">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x14ac:dyDescent="0.2">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x14ac:dyDescent="0.2">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x14ac:dyDescent="0.2">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x14ac:dyDescent="0.2">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x14ac:dyDescent="0.2">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x14ac:dyDescent="0.2">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x14ac:dyDescent="0.2">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x14ac:dyDescent="0.2">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x14ac:dyDescent="0.2">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x14ac:dyDescent="0.2">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Q327"/>
  <sheetViews>
    <sheetView showGridLines="0" showRowColHeaders="0" tabSelected="1" topLeftCell="A189" zoomScaleNormal="100" workbookViewId="0">
      <selection activeCell="O87" sqref="O87:O90"/>
    </sheetView>
  </sheetViews>
  <sheetFormatPr defaultColWidth="8.85546875" defaultRowHeight="12" x14ac:dyDescent="0.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3" width="17.7109375" style="61" customWidth="1"/>
    <col min="14" max="14" width="3.5703125" style="61" customWidth="1"/>
    <col min="15" max="15" width="17.5703125" style="61" customWidth="1"/>
    <col min="16" max="16" width="3.5703125" style="61" customWidth="1"/>
    <col min="17" max="20" width="17.7109375" style="61" customWidth="1"/>
    <col min="21" max="16384" width="8.85546875" style="61"/>
  </cols>
  <sheetData>
    <row r="1" spans="1:16" ht="16.899999999999999" customHeight="1" x14ac:dyDescent="0.25">
      <c r="A1" s="193" t="s">
        <v>90</v>
      </c>
      <c r="B1" s="193"/>
      <c r="C1" s="193"/>
      <c r="D1" s="193"/>
      <c r="E1" s="193"/>
      <c r="F1" s="193"/>
      <c r="G1" s="193"/>
      <c r="H1" s="193"/>
      <c r="I1" s="193"/>
      <c r="J1" s="193"/>
      <c r="K1" s="193"/>
      <c r="L1" s="193"/>
      <c r="M1" s="193"/>
      <c r="N1" s="193"/>
      <c r="O1" s="193"/>
      <c r="P1" s="193"/>
    </row>
    <row r="2" spans="1:16" ht="16.899999999999999" customHeight="1" x14ac:dyDescent="0.25">
      <c r="A2" s="194" t="s">
        <v>98</v>
      </c>
      <c r="B2" s="194"/>
      <c r="C2" s="194"/>
      <c r="D2" s="194"/>
      <c r="E2" s="194"/>
      <c r="F2" s="194"/>
      <c r="G2" s="194"/>
      <c r="H2" s="194"/>
      <c r="I2" s="194"/>
      <c r="J2" s="194"/>
      <c r="K2" s="194"/>
      <c r="L2" s="194"/>
      <c r="M2" s="194"/>
      <c r="N2" s="194"/>
      <c r="O2" s="194"/>
      <c r="P2" s="194"/>
    </row>
    <row r="3" spans="1:16" ht="9" hidden="1" customHeight="1" x14ac:dyDescent="0.2"/>
    <row r="4" spans="1:16" ht="9" hidden="1" customHeight="1" x14ac:dyDescent="0.2"/>
    <row r="5" spans="1:16" ht="13.15" customHeight="1" x14ac:dyDescent="0.2">
      <c r="B5" s="155"/>
      <c r="C5" s="155"/>
      <c r="D5" s="155"/>
      <c r="E5" s="156" t="s">
        <v>42</v>
      </c>
      <c r="F5" s="157"/>
      <c r="G5" s="156" t="s">
        <v>26</v>
      </c>
      <c r="H5" s="160"/>
      <c r="I5" s="160" t="s">
        <v>27</v>
      </c>
      <c r="J5" s="160"/>
      <c r="K5" s="160" t="s">
        <v>28</v>
      </c>
      <c r="L5" s="163"/>
      <c r="M5" s="163" t="s">
        <v>29</v>
      </c>
      <c r="N5" s="163"/>
      <c r="O5" s="163" t="s">
        <v>30</v>
      </c>
      <c r="P5" s="164"/>
    </row>
    <row r="6" spans="1:16" ht="12" customHeight="1" x14ac:dyDescent="0.2">
      <c r="B6" s="225" t="s">
        <v>89</v>
      </c>
      <c r="C6" s="225"/>
      <c r="D6" s="225"/>
      <c r="E6" s="225"/>
      <c r="F6" s="158"/>
      <c r="G6" s="159" t="s">
        <v>94</v>
      </c>
      <c r="H6" s="161"/>
      <c r="I6" s="162" t="s">
        <v>95</v>
      </c>
      <c r="J6" s="161"/>
      <c r="K6" s="162" t="s">
        <v>96</v>
      </c>
      <c r="L6" s="165"/>
      <c r="M6" s="166" t="s">
        <v>99</v>
      </c>
      <c r="N6" s="167"/>
      <c r="O6" s="166" t="s">
        <v>97</v>
      </c>
      <c r="P6" s="167"/>
    </row>
    <row r="7" spans="1:16" ht="6" customHeight="1" x14ac:dyDescent="0.2">
      <c r="B7" s="64"/>
      <c r="C7" s="64"/>
      <c r="D7" s="64"/>
      <c r="E7" s="64"/>
      <c r="F7" s="62"/>
      <c r="G7" s="63"/>
      <c r="H7" s="63"/>
      <c r="I7" s="63"/>
      <c r="J7" s="63"/>
      <c r="K7" s="135"/>
      <c r="L7" s="63"/>
      <c r="M7" s="63"/>
      <c r="N7" s="63"/>
      <c r="O7" s="63"/>
      <c r="P7" s="63"/>
    </row>
    <row r="8" spans="1:16" ht="3" customHeight="1" x14ac:dyDescent="0.2">
      <c r="A8" s="208">
        <v>1</v>
      </c>
      <c r="B8" s="209"/>
      <c r="C8" s="210"/>
      <c r="D8" s="210"/>
      <c r="E8" s="203" t="str">
        <f>Entries!$F$7</f>
        <v>N KIDWELL</v>
      </c>
      <c r="F8" s="224">
        <v>23</v>
      </c>
      <c r="G8" s="218" t="str">
        <f>IF(E8="Bye",E12,IF(F8=F12,"",IF(F8="For",E12,IF(F12="For",E8,IF(F8&gt;F12,E8,E12)))))</f>
        <v>S CRAIN</v>
      </c>
      <c r="H8" s="198">
        <v>31</v>
      </c>
      <c r="I8" s="65"/>
      <c r="J8" s="65"/>
      <c r="K8" s="65"/>
      <c r="L8" s="65"/>
      <c r="M8" s="65"/>
      <c r="N8" s="65"/>
      <c r="O8" s="65"/>
      <c r="P8" s="65"/>
    </row>
    <row r="9" spans="1:16" ht="3" customHeight="1" x14ac:dyDescent="0.2">
      <c r="A9" s="208"/>
      <c r="B9" s="209"/>
      <c r="C9" s="210"/>
      <c r="D9" s="210"/>
      <c r="E9" s="203"/>
      <c r="F9" s="224"/>
      <c r="G9" s="218"/>
      <c r="H9" s="199"/>
      <c r="I9" s="65"/>
      <c r="J9" s="65"/>
      <c r="K9" s="65"/>
      <c r="L9" s="65"/>
      <c r="M9" s="65"/>
      <c r="N9" s="65"/>
      <c r="O9" s="65"/>
      <c r="P9" s="65"/>
    </row>
    <row r="10" spans="1:16" ht="3" customHeight="1" x14ac:dyDescent="0.2">
      <c r="A10" s="208"/>
      <c r="B10" s="209"/>
      <c r="C10" s="210"/>
      <c r="D10" s="210"/>
      <c r="E10" s="203"/>
      <c r="F10" s="224"/>
      <c r="G10" s="218"/>
      <c r="H10" s="199"/>
      <c r="I10" s="65"/>
      <c r="J10" s="65"/>
      <c r="K10" s="65"/>
      <c r="L10" s="65"/>
      <c r="M10" s="65"/>
      <c r="N10" s="65"/>
      <c r="O10" s="65"/>
      <c r="P10" s="65"/>
    </row>
    <row r="11" spans="1:16" ht="3" customHeight="1" x14ac:dyDescent="0.2">
      <c r="A11" s="208"/>
      <c r="B11" s="209"/>
      <c r="C11" s="210"/>
      <c r="D11" s="210"/>
      <c r="E11" s="203"/>
      <c r="F11" s="224"/>
      <c r="G11" s="218"/>
      <c r="H11" s="200"/>
      <c r="I11" s="65"/>
      <c r="J11" s="65"/>
      <c r="K11" s="65"/>
      <c r="L11" s="65"/>
      <c r="M11" s="65"/>
      <c r="N11" s="65"/>
      <c r="O11" s="65"/>
      <c r="P11" s="65"/>
    </row>
    <row r="12" spans="1:16" ht="3" customHeight="1" x14ac:dyDescent="0.2">
      <c r="A12" s="208">
        <v>2</v>
      </c>
      <c r="B12" s="209"/>
      <c r="C12" s="210"/>
      <c r="D12" s="210"/>
      <c r="E12" s="203" t="str">
        <f>Entries!$F$8</f>
        <v>S CRAIN</v>
      </c>
      <c r="F12" s="224">
        <v>31</v>
      </c>
      <c r="G12" s="204"/>
      <c r="H12" s="201"/>
      <c r="I12" s="66"/>
      <c r="J12" s="66"/>
      <c r="K12" s="65"/>
      <c r="L12" s="65"/>
      <c r="M12" s="65"/>
      <c r="N12" s="65"/>
      <c r="O12" s="65"/>
      <c r="P12" s="65"/>
    </row>
    <row r="13" spans="1:16" ht="3" customHeight="1" x14ac:dyDescent="0.2">
      <c r="A13" s="208"/>
      <c r="B13" s="209"/>
      <c r="C13" s="210"/>
      <c r="D13" s="210"/>
      <c r="E13" s="203"/>
      <c r="F13" s="224"/>
      <c r="G13" s="205"/>
      <c r="H13" s="202"/>
      <c r="I13" s="220" t="str">
        <f>IF(H8=H18,"",IF(H8="For",G18,IF(H18="For",G8,IF(H8&gt;H18,G8,G18))))</f>
        <v>S CRAIN</v>
      </c>
      <c r="J13" s="198">
        <v>32</v>
      </c>
      <c r="K13" s="65"/>
      <c r="L13" s="65"/>
      <c r="M13" s="65"/>
      <c r="N13" s="65"/>
      <c r="O13" s="65"/>
      <c r="P13" s="65"/>
    </row>
    <row r="14" spans="1:16" ht="3" customHeight="1" x14ac:dyDescent="0.2">
      <c r="A14" s="208"/>
      <c r="B14" s="209"/>
      <c r="C14" s="210"/>
      <c r="D14" s="210"/>
      <c r="E14" s="203"/>
      <c r="F14" s="224"/>
      <c r="G14" s="205"/>
      <c r="H14" s="202"/>
      <c r="I14" s="220"/>
      <c r="J14" s="199"/>
      <c r="K14" s="65"/>
      <c r="L14" s="65"/>
      <c r="M14" s="65"/>
      <c r="N14" s="65"/>
      <c r="O14" s="65"/>
      <c r="P14" s="65"/>
    </row>
    <row r="15" spans="1:16" ht="3" customHeight="1" x14ac:dyDescent="0.2">
      <c r="A15" s="208"/>
      <c r="B15" s="209"/>
      <c r="C15" s="210"/>
      <c r="D15" s="210"/>
      <c r="E15" s="203"/>
      <c r="F15" s="224"/>
      <c r="G15" s="205"/>
      <c r="H15" s="202"/>
      <c r="I15" s="220"/>
      <c r="J15" s="199"/>
      <c r="K15" s="65"/>
      <c r="L15" s="65"/>
      <c r="M15" s="65"/>
      <c r="N15" s="65"/>
      <c r="O15" s="65"/>
      <c r="P15" s="65"/>
    </row>
    <row r="16" spans="1:16" ht="4.9000000000000004" customHeight="1" x14ac:dyDescent="0.2">
      <c r="B16" s="65"/>
      <c r="C16" s="65"/>
      <c r="D16" s="65"/>
      <c r="E16" s="65"/>
      <c r="F16" s="65"/>
      <c r="G16" s="65"/>
      <c r="H16" s="65"/>
      <c r="I16" s="218"/>
      <c r="J16" s="200"/>
      <c r="K16" s="65"/>
      <c r="L16" s="65"/>
      <c r="M16" s="65"/>
      <c r="N16" s="65"/>
      <c r="O16" s="65"/>
      <c r="P16" s="65"/>
    </row>
    <row r="17" spans="1:16" ht="4.9000000000000004" customHeight="1" x14ac:dyDescent="0.2">
      <c r="B17" s="65"/>
      <c r="C17" s="65"/>
      <c r="D17" s="65"/>
      <c r="E17" s="65"/>
      <c r="F17" s="65"/>
      <c r="G17" s="65"/>
      <c r="H17" s="65"/>
      <c r="I17" s="204"/>
      <c r="J17" s="67"/>
      <c r="K17" s="68"/>
      <c r="L17" s="66"/>
      <c r="M17" s="65"/>
      <c r="N17" s="65"/>
      <c r="O17" s="65"/>
      <c r="P17" s="65"/>
    </row>
    <row r="18" spans="1:16" ht="3" customHeight="1" x14ac:dyDescent="0.2">
      <c r="A18" s="208">
        <v>3</v>
      </c>
      <c r="B18" s="209"/>
      <c r="C18" s="210"/>
      <c r="D18" s="210"/>
      <c r="E18" s="203" t="str">
        <f>Entries!$F$9</f>
        <v>S DUNN</v>
      </c>
      <c r="F18" s="224">
        <v>21</v>
      </c>
      <c r="G18" s="218" t="str">
        <f>IF(E18="Bye",E22,IF(F18=F22,"",IF(F18="For",E22,IF(F22="For",E18,IF(F18&gt;F22,E18,E22)))))</f>
        <v>S HOLOHAN</v>
      </c>
      <c r="H18" s="198">
        <v>9</v>
      </c>
      <c r="I18" s="205"/>
      <c r="J18" s="67"/>
      <c r="K18" s="68"/>
      <c r="L18" s="66"/>
      <c r="M18" s="65"/>
      <c r="N18" s="65"/>
      <c r="O18" s="65"/>
      <c r="P18" s="65"/>
    </row>
    <row r="19" spans="1:16" ht="3" customHeight="1" x14ac:dyDescent="0.2">
      <c r="A19" s="208"/>
      <c r="B19" s="209"/>
      <c r="C19" s="210"/>
      <c r="D19" s="210"/>
      <c r="E19" s="203"/>
      <c r="F19" s="224"/>
      <c r="G19" s="218"/>
      <c r="H19" s="199"/>
      <c r="I19" s="205"/>
      <c r="J19" s="67"/>
      <c r="K19" s="68"/>
      <c r="L19" s="66"/>
      <c r="M19" s="65"/>
      <c r="N19" s="65"/>
      <c r="O19" s="65"/>
      <c r="P19" s="65"/>
    </row>
    <row r="20" spans="1:16" ht="3" customHeight="1" x14ac:dyDescent="0.2">
      <c r="A20" s="208"/>
      <c r="B20" s="209"/>
      <c r="C20" s="210"/>
      <c r="D20" s="210"/>
      <c r="E20" s="203"/>
      <c r="F20" s="224"/>
      <c r="G20" s="218"/>
      <c r="H20" s="199"/>
      <c r="I20" s="205"/>
      <c r="J20" s="67"/>
      <c r="K20" s="68"/>
      <c r="L20" s="66"/>
      <c r="M20" s="65"/>
      <c r="N20" s="65"/>
      <c r="O20" s="65"/>
      <c r="P20" s="65"/>
    </row>
    <row r="21" spans="1:16" ht="3" customHeight="1" x14ac:dyDescent="0.2">
      <c r="A21" s="208"/>
      <c r="B21" s="209"/>
      <c r="C21" s="210"/>
      <c r="D21" s="210"/>
      <c r="E21" s="203"/>
      <c r="F21" s="224"/>
      <c r="G21" s="218"/>
      <c r="H21" s="200"/>
      <c r="I21" s="68"/>
      <c r="J21" s="69"/>
      <c r="K21" s="68"/>
      <c r="L21" s="66"/>
      <c r="M21" s="65"/>
      <c r="N21" s="65"/>
      <c r="O21" s="65"/>
      <c r="P21" s="65"/>
    </row>
    <row r="22" spans="1:16" ht="3" customHeight="1" x14ac:dyDescent="0.2">
      <c r="A22" s="208">
        <v>4</v>
      </c>
      <c r="B22" s="209"/>
      <c r="C22" s="210"/>
      <c r="D22" s="210"/>
      <c r="E22" s="203" t="str">
        <f>Entries!$F$10</f>
        <v>S HOLOHAN</v>
      </c>
      <c r="F22" s="224">
        <v>31</v>
      </c>
      <c r="G22" s="204"/>
      <c r="H22" s="67"/>
      <c r="I22" s="65"/>
      <c r="J22" s="65"/>
      <c r="K22" s="68"/>
      <c r="L22" s="66"/>
      <c r="M22" s="65"/>
      <c r="N22" s="65"/>
      <c r="O22" s="65"/>
      <c r="P22" s="65"/>
    </row>
    <row r="23" spans="1:16" ht="3" customHeight="1" x14ac:dyDescent="0.2">
      <c r="A23" s="208"/>
      <c r="B23" s="209"/>
      <c r="C23" s="210"/>
      <c r="D23" s="210"/>
      <c r="E23" s="203"/>
      <c r="F23" s="224"/>
      <c r="G23" s="205"/>
      <c r="H23" s="67"/>
      <c r="I23" s="65"/>
      <c r="J23" s="65"/>
      <c r="K23" s="215" t="str">
        <f>IF(J13=J33,"",IF(J13="For",I33,IF(J33="For",I13,IF(J13&gt;J33,I13,I33))))</f>
        <v>S CRAIN</v>
      </c>
      <c r="L23" s="195"/>
      <c r="M23" s="65"/>
      <c r="N23" s="65"/>
      <c r="O23" s="65"/>
      <c r="P23" s="65"/>
    </row>
    <row r="24" spans="1:16" ht="3" customHeight="1" x14ac:dyDescent="0.2">
      <c r="A24" s="208"/>
      <c r="B24" s="209"/>
      <c r="C24" s="210"/>
      <c r="D24" s="210"/>
      <c r="E24" s="203"/>
      <c r="F24" s="224"/>
      <c r="G24" s="205"/>
      <c r="H24" s="67"/>
      <c r="I24" s="65"/>
      <c r="J24" s="65"/>
      <c r="K24" s="216"/>
      <c r="L24" s="196"/>
      <c r="M24" s="65"/>
      <c r="N24" s="65"/>
      <c r="O24" s="65"/>
      <c r="P24" s="65"/>
    </row>
    <row r="25" spans="1:16" ht="3" customHeight="1" x14ac:dyDescent="0.2">
      <c r="A25" s="208"/>
      <c r="B25" s="209"/>
      <c r="C25" s="210"/>
      <c r="D25" s="210"/>
      <c r="E25" s="203"/>
      <c r="F25" s="224"/>
      <c r="G25" s="205"/>
      <c r="H25" s="67"/>
      <c r="I25" s="65"/>
      <c r="J25" s="65"/>
      <c r="K25" s="216"/>
      <c r="L25" s="196"/>
      <c r="M25" s="65"/>
      <c r="N25" s="65"/>
      <c r="O25" s="65"/>
      <c r="P25" s="65"/>
    </row>
    <row r="26" spans="1:16" ht="4.9000000000000004" customHeight="1" x14ac:dyDescent="0.2">
      <c r="B26" s="65"/>
      <c r="C26" s="65"/>
      <c r="D26" s="65"/>
      <c r="E26" s="65"/>
      <c r="F26" s="65"/>
      <c r="G26" s="65"/>
      <c r="H26" s="65"/>
      <c r="I26" s="65"/>
      <c r="J26" s="65"/>
      <c r="K26" s="217"/>
      <c r="L26" s="197"/>
      <c r="M26" s="65"/>
      <c r="N26" s="65"/>
      <c r="O26" s="65"/>
      <c r="P26" s="65"/>
    </row>
    <row r="27" spans="1:16" ht="4.9000000000000004" customHeight="1" x14ac:dyDescent="0.2">
      <c r="B27" s="65"/>
      <c r="C27" s="65"/>
      <c r="D27" s="65"/>
      <c r="E27" s="65"/>
      <c r="F27" s="65"/>
      <c r="G27" s="65"/>
      <c r="H27" s="65"/>
      <c r="I27" s="65"/>
      <c r="J27" s="65"/>
      <c r="K27" s="211"/>
      <c r="L27" s="70"/>
      <c r="M27" s="68"/>
      <c r="N27" s="66"/>
      <c r="O27" s="65"/>
      <c r="P27" s="65"/>
    </row>
    <row r="28" spans="1:16" ht="3" customHeight="1" x14ac:dyDescent="0.2">
      <c r="A28" s="208">
        <v>5</v>
      </c>
      <c r="B28" s="209"/>
      <c r="C28" s="210"/>
      <c r="D28" s="210"/>
      <c r="E28" s="203" t="str">
        <f>Entries!$F$11</f>
        <v>Bye</v>
      </c>
      <c r="F28" s="224"/>
      <c r="G28" s="218" t="str">
        <f>IF(E28="Bye",E32,IF(F28=F32,"",IF(F28="For",E32,IF(F32="For",E28,IF(F28&gt;F32,E28,E32)))))</f>
        <v>L BALL</v>
      </c>
      <c r="H28" s="198">
        <v>24</v>
      </c>
      <c r="I28" s="71"/>
      <c r="J28" s="71"/>
      <c r="K28" s="211"/>
      <c r="L28" s="70"/>
      <c r="M28" s="68"/>
      <c r="N28" s="66"/>
      <c r="O28" s="65"/>
      <c r="P28" s="65"/>
    </row>
    <row r="29" spans="1:16" ht="3" customHeight="1" x14ac:dyDescent="0.2">
      <c r="A29" s="208"/>
      <c r="B29" s="209"/>
      <c r="C29" s="210"/>
      <c r="D29" s="210"/>
      <c r="E29" s="203"/>
      <c r="F29" s="224"/>
      <c r="G29" s="218"/>
      <c r="H29" s="199"/>
      <c r="I29" s="71"/>
      <c r="J29" s="71"/>
      <c r="K29" s="211"/>
      <c r="L29" s="70"/>
      <c r="M29" s="68"/>
      <c r="N29" s="66"/>
      <c r="O29" s="65"/>
      <c r="P29" s="65"/>
    </row>
    <row r="30" spans="1:16" ht="3" customHeight="1" x14ac:dyDescent="0.2">
      <c r="A30" s="208"/>
      <c r="B30" s="209"/>
      <c r="C30" s="210"/>
      <c r="D30" s="210"/>
      <c r="E30" s="203"/>
      <c r="F30" s="224"/>
      <c r="G30" s="218"/>
      <c r="H30" s="199"/>
      <c r="I30" s="71"/>
      <c r="J30" s="71"/>
      <c r="K30" s="212"/>
      <c r="L30" s="70"/>
      <c r="M30" s="68"/>
      <c r="N30" s="66"/>
      <c r="O30" s="65"/>
      <c r="P30" s="65"/>
    </row>
    <row r="31" spans="1:16" ht="3" customHeight="1" x14ac:dyDescent="0.2">
      <c r="A31" s="208"/>
      <c r="B31" s="209"/>
      <c r="C31" s="210"/>
      <c r="D31" s="210"/>
      <c r="E31" s="203"/>
      <c r="F31" s="224"/>
      <c r="G31" s="218"/>
      <c r="H31" s="200"/>
      <c r="I31" s="71"/>
      <c r="J31" s="71"/>
      <c r="K31" s="72"/>
      <c r="L31" s="73"/>
      <c r="M31" s="68"/>
      <c r="N31" s="66"/>
      <c r="O31" s="65"/>
      <c r="P31" s="65"/>
    </row>
    <row r="32" spans="1:16" ht="3" customHeight="1" x14ac:dyDescent="0.2">
      <c r="A32" s="208">
        <v>6</v>
      </c>
      <c r="B32" s="209"/>
      <c r="C32" s="210"/>
      <c r="D32" s="210"/>
      <c r="E32" s="203" t="str">
        <f>Entries!$F$12</f>
        <v>L BALL</v>
      </c>
      <c r="F32" s="224"/>
      <c r="G32" s="204"/>
      <c r="H32" s="201"/>
      <c r="I32" s="68"/>
      <c r="J32" s="66"/>
      <c r="K32" s="72"/>
      <c r="L32" s="73"/>
      <c r="M32" s="68"/>
      <c r="N32" s="66"/>
      <c r="O32" s="65"/>
      <c r="P32" s="65"/>
    </row>
    <row r="33" spans="1:16" ht="3" customHeight="1" x14ac:dyDescent="0.2">
      <c r="A33" s="208"/>
      <c r="B33" s="209"/>
      <c r="C33" s="210"/>
      <c r="D33" s="210"/>
      <c r="E33" s="203"/>
      <c r="F33" s="224"/>
      <c r="G33" s="205"/>
      <c r="H33" s="202"/>
      <c r="I33" s="218" t="str">
        <f>IF(H28=H38,"",IF(H28="For",G38,IF(H38="For",G28,IF(H28&gt;H38,G28,G38))))</f>
        <v>T THEOPHANOUS</v>
      </c>
      <c r="J33" s="198">
        <v>10</v>
      </c>
      <c r="K33" s="72"/>
      <c r="L33" s="73"/>
      <c r="M33" s="68"/>
      <c r="N33" s="66"/>
      <c r="O33" s="65"/>
      <c r="P33" s="65"/>
    </row>
    <row r="34" spans="1:16" ht="3" customHeight="1" x14ac:dyDescent="0.2">
      <c r="A34" s="208"/>
      <c r="B34" s="209"/>
      <c r="C34" s="210"/>
      <c r="D34" s="210"/>
      <c r="E34" s="203"/>
      <c r="F34" s="224"/>
      <c r="G34" s="205"/>
      <c r="H34" s="202"/>
      <c r="I34" s="218"/>
      <c r="J34" s="199"/>
      <c r="K34" s="72"/>
      <c r="L34" s="73"/>
      <c r="M34" s="68"/>
      <c r="N34" s="66"/>
      <c r="O34" s="65"/>
      <c r="P34" s="65"/>
    </row>
    <row r="35" spans="1:16" ht="3" customHeight="1" x14ac:dyDescent="0.2">
      <c r="A35" s="208"/>
      <c r="B35" s="209"/>
      <c r="C35" s="210"/>
      <c r="D35" s="210"/>
      <c r="E35" s="203"/>
      <c r="F35" s="224"/>
      <c r="G35" s="205"/>
      <c r="H35" s="202"/>
      <c r="I35" s="218"/>
      <c r="J35" s="199"/>
      <c r="K35" s="72"/>
      <c r="L35" s="73"/>
      <c r="M35" s="68"/>
      <c r="N35" s="66"/>
      <c r="O35" s="65"/>
      <c r="P35" s="65"/>
    </row>
    <row r="36" spans="1:16" ht="4.9000000000000004" customHeight="1" x14ac:dyDescent="0.2">
      <c r="B36" s="65"/>
      <c r="C36" s="65"/>
      <c r="D36" s="65"/>
      <c r="E36" s="65"/>
      <c r="F36" s="65"/>
      <c r="G36" s="65"/>
      <c r="H36" s="65"/>
      <c r="I36" s="218"/>
      <c r="J36" s="200"/>
      <c r="K36" s="72"/>
      <c r="L36" s="73"/>
      <c r="M36" s="68"/>
      <c r="N36" s="66"/>
      <c r="O36" s="65"/>
      <c r="P36" s="65"/>
    </row>
    <row r="37" spans="1:16" ht="4.9000000000000004" customHeight="1" x14ac:dyDescent="0.2">
      <c r="B37" s="65"/>
      <c r="C37" s="65"/>
      <c r="D37" s="65"/>
      <c r="E37" s="65"/>
      <c r="F37" s="65"/>
      <c r="G37" s="65"/>
      <c r="H37" s="65"/>
      <c r="I37" s="204"/>
      <c r="J37" s="67"/>
      <c r="K37" s="74"/>
      <c r="L37" s="73"/>
      <c r="M37" s="68"/>
      <c r="N37" s="66"/>
      <c r="O37" s="65"/>
      <c r="P37" s="65"/>
    </row>
    <row r="38" spans="1:16" ht="3" customHeight="1" x14ac:dyDescent="0.2">
      <c r="A38" s="208">
        <v>7</v>
      </c>
      <c r="B38" s="209"/>
      <c r="C38" s="210"/>
      <c r="D38" s="210"/>
      <c r="E38" s="203" t="str">
        <f>Entries!$F$13</f>
        <v>Bye</v>
      </c>
      <c r="F38" s="224"/>
      <c r="G38" s="218" t="str">
        <f>IF(E38="Bye",E42,IF(F38=F42,"",IF(F38="For",E42,IF(F42="For",E38,IF(F38&gt;F42,E38,E42)))))</f>
        <v>T THEOPHANOUS</v>
      </c>
      <c r="H38" s="198">
        <v>32</v>
      </c>
      <c r="I38" s="205"/>
      <c r="J38" s="67"/>
      <c r="K38" s="74"/>
      <c r="L38" s="73"/>
      <c r="M38" s="68"/>
      <c r="N38" s="66"/>
      <c r="O38" s="65"/>
      <c r="P38" s="65"/>
    </row>
    <row r="39" spans="1:16" ht="3" customHeight="1" x14ac:dyDescent="0.2">
      <c r="A39" s="208"/>
      <c r="B39" s="209"/>
      <c r="C39" s="210"/>
      <c r="D39" s="210"/>
      <c r="E39" s="203"/>
      <c r="F39" s="224"/>
      <c r="G39" s="218"/>
      <c r="H39" s="199"/>
      <c r="I39" s="205"/>
      <c r="J39" s="67"/>
      <c r="K39" s="74"/>
      <c r="L39" s="73"/>
      <c r="M39" s="68"/>
      <c r="N39" s="66"/>
      <c r="O39" s="65"/>
      <c r="P39" s="65"/>
    </row>
    <row r="40" spans="1:16" ht="3" customHeight="1" x14ac:dyDescent="0.2">
      <c r="A40" s="208"/>
      <c r="B40" s="209"/>
      <c r="C40" s="210"/>
      <c r="D40" s="210"/>
      <c r="E40" s="203"/>
      <c r="F40" s="224"/>
      <c r="G40" s="218"/>
      <c r="H40" s="199"/>
      <c r="I40" s="205"/>
      <c r="J40" s="67"/>
      <c r="K40" s="74"/>
      <c r="L40" s="73"/>
      <c r="M40" s="68"/>
      <c r="N40" s="66"/>
      <c r="O40" s="65"/>
      <c r="P40" s="65"/>
    </row>
    <row r="41" spans="1:16" ht="3" customHeight="1" x14ac:dyDescent="0.2">
      <c r="A41" s="208"/>
      <c r="B41" s="209"/>
      <c r="C41" s="210"/>
      <c r="D41" s="210"/>
      <c r="E41" s="203"/>
      <c r="F41" s="224"/>
      <c r="G41" s="218"/>
      <c r="H41" s="200"/>
      <c r="I41" s="68"/>
      <c r="J41" s="66"/>
      <c r="K41" s="74"/>
      <c r="L41" s="73"/>
      <c r="M41" s="68"/>
      <c r="N41" s="66"/>
      <c r="O41" s="65"/>
      <c r="P41" s="65"/>
    </row>
    <row r="42" spans="1:16" ht="3" customHeight="1" x14ac:dyDescent="0.2">
      <c r="A42" s="208">
        <v>8</v>
      </c>
      <c r="B42" s="209"/>
      <c r="C42" s="210"/>
      <c r="D42" s="210"/>
      <c r="E42" s="203" t="str">
        <f>Entries!$F$14</f>
        <v>T THEOPHANOUS</v>
      </c>
      <c r="F42" s="224"/>
      <c r="G42" s="204"/>
      <c r="H42" s="67"/>
      <c r="I42" s="65"/>
      <c r="J42" s="65"/>
      <c r="K42" s="74"/>
      <c r="L42" s="73"/>
      <c r="M42" s="68"/>
      <c r="N42" s="66"/>
      <c r="O42" s="65"/>
      <c r="P42" s="65"/>
    </row>
    <row r="43" spans="1:16" ht="3" customHeight="1" x14ac:dyDescent="0.2">
      <c r="A43" s="208"/>
      <c r="B43" s="209"/>
      <c r="C43" s="210"/>
      <c r="D43" s="210"/>
      <c r="E43" s="203"/>
      <c r="F43" s="224"/>
      <c r="G43" s="205"/>
      <c r="H43" s="67"/>
      <c r="I43" s="65"/>
      <c r="J43" s="65"/>
      <c r="K43" s="74"/>
      <c r="L43" s="73"/>
      <c r="M43" s="215" t="s">
        <v>103</v>
      </c>
      <c r="N43" s="195">
        <v>27</v>
      </c>
      <c r="O43" s="65"/>
      <c r="P43" s="65"/>
    </row>
    <row r="44" spans="1:16" ht="3" customHeight="1" x14ac:dyDescent="0.2">
      <c r="A44" s="208"/>
      <c r="B44" s="209"/>
      <c r="C44" s="210"/>
      <c r="D44" s="210"/>
      <c r="E44" s="203"/>
      <c r="F44" s="224"/>
      <c r="G44" s="205"/>
      <c r="H44" s="67"/>
      <c r="I44" s="65"/>
      <c r="J44" s="65"/>
      <c r="K44" s="74"/>
      <c r="L44" s="73"/>
      <c r="M44" s="216"/>
      <c r="N44" s="196"/>
      <c r="O44" s="65"/>
      <c r="P44" s="65"/>
    </row>
    <row r="45" spans="1:16" ht="3" customHeight="1" x14ac:dyDescent="0.2">
      <c r="A45" s="208"/>
      <c r="B45" s="209"/>
      <c r="C45" s="210"/>
      <c r="D45" s="210"/>
      <c r="E45" s="203"/>
      <c r="F45" s="224"/>
      <c r="G45" s="205"/>
      <c r="H45" s="67"/>
      <c r="I45" s="65"/>
      <c r="J45" s="65"/>
      <c r="K45" s="74"/>
      <c r="L45" s="73"/>
      <c r="M45" s="216"/>
      <c r="N45" s="196"/>
      <c r="O45" s="65"/>
      <c r="P45" s="65"/>
    </row>
    <row r="46" spans="1:16" ht="4.9000000000000004" customHeight="1" x14ac:dyDescent="0.2">
      <c r="B46" s="65"/>
      <c r="C46" s="65"/>
      <c r="D46" s="65"/>
      <c r="E46" s="65"/>
      <c r="F46" s="65"/>
      <c r="G46" s="65"/>
      <c r="H46" s="65"/>
      <c r="I46" s="65"/>
      <c r="J46" s="65"/>
      <c r="K46" s="74"/>
      <c r="L46" s="73"/>
      <c r="M46" s="217"/>
      <c r="N46" s="197"/>
      <c r="O46" s="65"/>
      <c r="P46" s="65"/>
    </row>
    <row r="47" spans="1:16" ht="4.9000000000000004" customHeight="1" x14ac:dyDescent="0.2">
      <c r="B47" s="65"/>
      <c r="C47" s="65"/>
      <c r="D47" s="65"/>
      <c r="E47" s="65"/>
      <c r="F47" s="65"/>
      <c r="G47" s="65"/>
      <c r="H47" s="65"/>
      <c r="I47" s="65"/>
      <c r="J47" s="65"/>
      <c r="K47" s="74"/>
      <c r="L47" s="73"/>
      <c r="M47" s="211"/>
      <c r="N47" s="75"/>
      <c r="O47" s="68"/>
      <c r="P47" s="66"/>
    </row>
    <row r="48" spans="1:16" ht="3" customHeight="1" x14ac:dyDescent="0.2">
      <c r="A48" s="208">
        <v>9</v>
      </c>
      <c r="B48" s="209"/>
      <c r="C48" s="210"/>
      <c r="D48" s="210"/>
      <c r="E48" s="203" t="str">
        <f>Entries!$F$15</f>
        <v>Bye</v>
      </c>
      <c r="F48" s="224"/>
      <c r="G48" s="218" t="str">
        <f>IF(E48="Bye",E52,IF(F48=F52,"",IF(F48="For",E52,IF(F52="For",E48,IF(F48&gt;F52,E48,E52)))))</f>
        <v>J GRAY</v>
      </c>
      <c r="H48" s="198"/>
      <c r="I48" s="65"/>
      <c r="J48" s="65"/>
      <c r="K48" s="74"/>
      <c r="L48" s="73"/>
      <c r="M48" s="211"/>
      <c r="N48" s="75"/>
      <c r="O48" s="68"/>
      <c r="P48" s="66"/>
    </row>
    <row r="49" spans="1:16" ht="3" customHeight="1" x14ac:dyDescent="0.2">
      <c r="A49" s="208"/>
      <c r="B49" s="209"/>
      <c r="C49" s="210"/>
      <c r="D49" s="210"/>
      <c r="E49" s="203"/>
      <c r="F49" s="224"/>
      <c r="G49" s="218"/>
      <c r="H49" s="199"/>
      <c r="I49" s="65"/>
      <c r="J49" s="65"/>
      <c r="K49" s="74"/>
      <c r="L49" s="73"/>
      <c r="M49" s="211"/>
      <c r="N49" s="75"/>
      <c r="O49" s="68"/>
      <c r="P49" s="66"/>
    </row>
    <row r="50" spans="1:16" ht="3" customHeight="1" x14ac:dyDescent="0.2">
      <c r="A50" s="208"/>
      <c r="B50" s="209"/>
      <c r="C50" s="210"/>
      <c r="D50" s="210"/>
      <c r="E50" s="203"/>
      <c r="F50" s="224"/>
      <c r="G50" s="218"/>
      <c r="H50" s="199"/>
      <c r="I50" s="65"/>
      <c r="J50" s="65"/>
      <c r="K50" s="74"/>
      <c r="L50" s="73"/>
      <c r="M50" s="212"/>
      <c r="N50" s="75"/>
      <c r="O50" s="68"/>
      <c r="P50" s="66"/>
    </row>
    <row r="51" spans="1:16" ht="3" customHeight="1" x14ac:dyDescent="0.2">
      <c r="A51" s="208"/>
      <c r="B51" s="209"/>
      <c r="C51" s="210"/>
      <c r="D51" s="210"/>
      <c r="E51" s="203"/>
      <c r="F51" s="224"/>
      <c r="G51" s="218"/>
      <c r="H51" s="200"/>
      <c r="I51" s="65"/>
      <c r="J51" s="65"/>
      <c r="K51" s="74"/>
      <c r="L51" s="73"/>
      <c r="M51" s="72"/>
      <c r="N51" s="76"/>
      <c r="O51" s="68"/>
      <c r="P51" s="66"/>
    </row>
    <row r="52" spans="1:16" ht="3" customHeight="1" x14ac:dyDescent="0.2">
      <c r="A52" s="208">
        <v>10</v>
      </c>
      <c r="B52" s="209"/>
      <c r="C52" s="210"/>
      <c r="D52" s="210"/>
      <c r="E52" s="203" t="str">
        <f>Entries!$F$16</f>
        <v>J GRAY</v>
      </c>
      <c r="F52" s="224"/>
      <c r="G52" s="204"/>
      <c r="H52" s="201"/>
      <c r="I52" s="68"/>
      <c r="J52" s="66"/>
      <c r="K52" s="74"/>
      <c r="L52" s="73"/>
      <c r="M52" s="72"/>
      <c r="N52" s="76"/>
      <c r="O52" s="68"/>
      <c r="P52" s="66"/>
    </row>
    <row r="53" spans="1:16" ht="3" customHeight="1" x14ac:dyDescent="0.2">
      <c r="A53" s="208"/>
      <c r="B53" s="209"/>
      <c r="C53" s="210"/>
      <c r="D53" s="210"/>
      <c r="E53" s="203"/>
      <c r="F53" s="224"/>
      <c r="G53" s="205"/>
      <c r="H53" s="202"/>
      <c r="I53" s="206" t="s">
        <v>76</v>
      </c>
      <c r="J53" s="198">
        <v>17</v>
      </c>
      <c r="K53" s="74"/>
      <c r="L53" s="73"/>
      <c r="M53" s="72"/>
      <c r="N53" s="76"/>
      <c r="O53" s="68"/>
      <c r="P53" s="66"/>
    </row>
    <row r="54" spans="1:16" ht="3" customHeight="1" x14ac:dyDescent="0.2">
      <c r="A54" s="208"/>
      <c r="B54" s="209"/>
      <c r="C54" s="210"/>
      <c r="D54" s="210"/>
      <c r="E54" s="203"/>
      <c r="F54" s="224"/>
      <c r="G54" s="205"/>
      <c r="H54" s="202"/>
      <c r="I54" s="206"/>
      <c r="J54" s="199"/>
      <c r="K54" s="74"/>
      <c r="L54" s="73"/>
      <c r="M54" s="72"/>
      <c r="N54" s="76"/>
      <c r="O54" s="68"/>
      <c r="P54" s="66"/>
    </row>
    <row r="55" spans="1:16" ht="3" customHeight="1" x14ac:dyDescent="0.2">
      <c r="A55" s="208"/>
      <c r="B55" s="209"/>
      <c r="C55" s="210"/>
      <c r="D55" s="210"/>
      <c r="E55" s="203"/>
      <c r="F55" s="224"/>
      <c r="G55" s="205"/>
      <c r="H55" s="202"/>
      <c r="I55" s="206"/>
      <c r="J55" s="199"/>
      <c r="K55" s="74"/>
      <c r="L55" s="73"/>
      <c r="M55" s="72"/>
      <c r="N55" s="76"/>
      <c r="O55" s="68"/>
      <c r="P55" s="66"/>
    </row>
    <row r="56" spans="1:16" ht="4.9000000000000004" customHeight="1" x14ac:dyDescent="0.2">
      <c r="B56" s="65"/>
      <c r="C56" s="65"/>
      <c r="D56" s="65"/>
      <c r="E56" s="65"/>
      <c r="F56" s="65"/>
      <c r="G56" s="65"/>
      <c r="H56" s="65"/>
      <c r="I56" s="207"/>
      <c r="J56" s="200"/>
      <c r="K56" s="74"/>
      <c r="L56" s="73"/>
      <c r="M56" s="72"/>
      <c r="N56" s="76"/>
      <c r="O56" s="68"/>
      <c r="P56" s="66"/>
    </row>
    <row r="57" spans="1:16" ht="4.9000000000000004" customHeight="1" x14ac:dyDescent="0.2">
      <c r="B57" s="65"/>
      <c r="C57" s="65"/>
      <c r="D57" s="65"/>
      <c r="E57" s="65"/>
      <c r="F57" s="65"/>
      <c r="G57" s="65"/>
      <c r="H57" s="65"/>
      <c r="I57" s="204"/>
      <c r="J57" s="67"/>
      <c r="K57" s="72"/>
      <c r="L57" s="73"/>
      <c r="M57" s="72"/>
      <c r="N57" s="76"/>
      <c r="O57" s="68"/>
      <c r="P57" s="66"/>
    </row>
    <row r="58" spans="1:16" ht="3" customHeight="1" x14ac:dyDescent="0.2">
      <c r="A58" s="208">
        <v>11</v>
      </c>
      <c r="B58" s="209"/>
      <c r="C58" s="210"/>
      <c r="D58" s="210"/>
      <c r="E58" s="203" t="str">
        <f>Entries!$F$17</f>
        <v>Bye</v>
      </c>
      <c r="F58" s="224"/>
      <c r="G58" s="218" t="str">
        <f>IF(E58="Bye",E62,IF(F58=F62,"",IF(F58="For",E62,IF(F62="For",E58,IF(F58&gt;F62,E58,E62)))))</f>
        <v>M COLLINS</v>
      </c>
      <c r="H58" s="198"/>
      <c r="I58" s="205"/>
      <c r="J58" s="67"/>
      <c r="K58" s="72"/>
      <c r="L58" s="73"/>
      <c r="M58" s="72"/>
      <c r="N58" s="76"/>
      <c r="O58" s="68"/>
      <c r="P58" s="66"/>
    </row>
    <row r="59" spans="1:16" ht="3" customHeight="1" x14ac:dyDescent="0.2">
      <c r="A59" s="208"/>
      <c r="B59" s="209"/>
      <c r="C59" s="210"/>
      <c r="D59" s="210"/>
      <c r="E59" s="203"/>
      <c r="F59" s="224"/>
      <c r="G59" s="218"/>
      <c r="H59" s="199"/>
      <c r="I59" s="205"/>
      <c r="J59" s="67"/>
      <c r="K59" s="72"/>
      <c r="L59" s="73"/>
      <c r="M59" s="72"/>
      <c r="N59" s="76"/>
      <c r="O59" s="68"/>
      <c r="P59" s="66"/>
    </row>
    <row r="60" spans="1:16" ht="3" customHeight="1" x14ac:dyDescent="0.2">
      <c r="A60" s="208"/>
      <c r="B60" s="209"/>
      <c r="C60" s="210"/>
      <c r="D60" s="210"/>
      <c r="E60" s="203"/>
      <c r="F60" s="224"/>
      <c r="G60" s="218"/>
      <c r="H60" s="199"/>
      <c r="I60" s="205"/>
      <c r="J60" s="67"/>
      <c r="K60" s="72"/>
      <c r="L60" s="73"/>
      <c r="M60" s="72"/>
      <c r="N60" s="76"/>
      <c r="O60" s="68"/>
      <c r="P60" s="66"/>
    </row>
    <row r="61" spans="1:16" ht="3" customHeight="1" x14ac:dyDescent="0.2">
      <c r="A61" s="208"/>
      <c r="B61" s="209"/>
      <c r="C61" s="210"/>
      <c r="D61" s="210"/>
      <c r="E61" s="203"/>
      <c r="F61" s="224"/>
      <c r="G61" s="218"/>
      <c r="H61" s="200"/>
      <c r="I61" s="68"/>
      <c r="J61" s="69"/>
      <c r="K61" s="72"/>
      <c r="L61" s="73"/>
      <c r="M61" s="72"/>
      <c r="N61" s="76"/>
      <c r="O61" s="68"/>
      <c r="P61" s="66"/>
    </row>
    <row r="62" spans="1:16" ht="3" customHeight="1" x14ac:dyDescent="0.2">
      <c r="A62" s="208">
        <v>12</v>
      </c>
      <c r="B62" s="209"/>
      <c r="C62" s="210"/>
      <c r="D62" s="210"/>
      <c r="E62" s="203" t="str">
        <f>Entries!$F$18</f>
        <v>M COLLINS</v>
      </c>
      <c r="F62" s="224"/>
      <c r="G62" s="204"/>
      <c r="H62" s="67"/>
      <c r="I62" s="66"/>
      <c r="J62" s="65"/>
      <c r="K62" s="72"/>
      <c r="L62" s="77"/>
      <c r="M62" s="72"/>
      <c r="N62" s="76"/>
      <c r="O62" s="68"/>
      <c r="P62" s="66"/>
    </row>
    <row r="63" spans="1:16" ht="3" customHeight="1" x14ac:dyDescent="0.2">
      <c r="A63" s="208"/>
      <c r="B63" s="209"/>
      <c r="C63" s="210"/>
      <c r="D63" s="210"/>
      <c r="E63" s="203"/>
      <c r="F63" s="224"/>
      <c r="G63" s="205"/>
      <c r="H63" s="67"/>
      <c r="I63" s="66"/>
      <c r="J63" s="65"/>
      <c r="K63" s="215" t="str">
        <f>IF(J53=J73,"",IF(J53="For",I73,IF(J73="For",I53,IF(J53&gt;J73,I53,I73))))</f>
        <v>P FERNANDEZ</v>
      </c>
      <c r="L63" s="195"/>
      <c r="M63" s="72"/>
      <c r="N63" s="76"/>
      <c r="O63" s="68"/>
      <c r="P63" s="66"/>
    </row>
    <row r="64" spans="1:16" ht="3" customHeight="1" x14ac:dyDescent="0.2">
      <c r="A64" s="208"/>
      <c r="B64" s="209"/>
      <c r="C64" s="210"/>
      <c r="D64" s="210"/>
      <c r="E64" s="203"/>
      <c r="F64" s="224"/>
      <c r="G64" s="205"/>
      <c r="H64" s="67"/>
      <c r="I64" s="66"/>
      <c r="J64" s="65"/>
      <c r="K64" s="216"/>
      <c r="L64" s="196"/>
      <c r="M64" s="72"/>
      <c r="N64" s="76"/>
      <c r="O64" s="68"/>
      <c r="P64" s="66"/>
    </row>
    <row r="65" spans="1:16" ht="3" customHeight="1" x14ac:dyDescent="0.2">
      <c r="A65" s="208"/>
      <c r="B65" s="209"/>
      <c r="C65" s="210"/>
      <c r="D65" s="210"/>
      <c r="E65" s="203"/>
      <c r="F65" s="224"/>
      <c r="G65" s="205"/>
      <c r="H65" s="67"/>
      <c r="I65" s="66"/>
      <c r="J65" s="65"/>
      <c r="K65" s="216"/>
      <c r="L65" s="196"/>
      <c r="M65" s="72"/>
      <c r="N65" s="76"/>
      <c r="O65" s="68"/>
      <c r="P65" s="66"/>
    </row>
    <row r="66" spans="1:16" ht="4.9000000000000004" customHeight="1" x14ac:dyDescent="0.2">
      <c r="B66" s="65"/>
      <c r="C66" s="65"/>
      <c r="D66" s="65"/>
      <c r="E66" s="65"/>
      <c r="F66" s="65"/>
      <c r="G66" s="65"/>
      <c r="H66" s="65"/>
      <c r="I66" s="66"/>
      <c r="J66" s="65"/>
      <c r="K66" s="216"/>
      <c r="L66" s="197"/>
      <c r="M66" s="72"/>
      <c r="N66" s="76"/>
      <c r="O66" s="68"/>
      <c r="P66" s="66"/>
    </row>
    <row r="67" spans="1:16" ht="4.9000000000000004" customHeight="1" x14ac:dyDescent="0.2">
      <c r="B67" s="65"/>
      <c r="C67" s="65"/>
      <c r="D67" s="65"/>
      <c r="E67" s="65"/>
      <c r="F67" s="65"/>
      <c r="G67" s="65"/>
      <c r="H67" s="65"/>
      <c r="I67" s="66"/>
      <c r="J67" s="65"/>
      <c r="K67" s="211"/>
      <c r="L67" s="75"/>
      <c r="M67" s="74"/>
      <c r="N67" s="74"/>
      <c r="O67" s="68"/>
      <c r="P67" s="66"/>
    </row>
    <row r="68" spans="1:16" ht="3" customHeight="1" x14ac:dyDescent="0.2">
      <c r="A68" s="208">
        <v>13</v>
      </c>
      <c r="B68" s="209"/>
      <c r="C68" s="210"/>
      <c r="D68" s="210"/>
      <c r="E68" s="203" t="str">
        <f>Entries!$F$19</f>
        <v>Bye</v>
      </c>
      <c r="F68" s="224"/>
      <c r="G68" s="218" t="str">
        <f>IF(E68="Bye",E72,IF(F68=F72,"",IF(F68="For",E72,IF(F72="For",E68,IF(F68&gt;F72,E68,E72)))))</f>
        <v>A JUDGE</v>
      </c>
      <c r="H68" s="198" t="s">
        <v>92</v>
      </c>
      <c r="I68" s="71"/>
      <c r="J68" s="71"/>
      <c r="K68" s="211"/>
      <c r="L68" s="75"/>
      <c r="M68" s="74"/>
      <c r="N68" s="74"/>
      <c r="O68" s="68"/>
      <c r="P68" s="66"/>
    </row>
    <row r="69" spans="1:16" ht="3" customHeight="1" x14ac:dyDescent="0.2">
      <c r="A69" s="208"/>
      <c r="B69" s="209"/>
      <c r="C69" s="210"/>
      <c r="D69" s="210"/>
      <c r="E69" s="203"/>
      <c r="F69" s="224"/>
      <c r="G69" s="218"/>
      <c r="H69" s="199"/>
      <c r="I69" s="71"/>
      <c r="J69" s="71"/>
      <c r="K69" s="211"/>
      <c r="L69" s="75"/>
      <c r="M69" s="74"/>
      <c r="N69" s="74"/>
      <c r="O69" s="68"/>
      <c r="P69" s="66"/>
    </row>
    <row r="70" spans="1:16" ht="3" customHeight="1" x14ac:dyDescent="0.2">
      <c r="A70" s="208"/>
      <c r="B70" s="209"/>
      <c r="C70" s="210"/>
      <c r="D70" s="210"/>
      <c r="E70" s="203"/>
      <c r="F70" s="224"/>
      <c r="G70" s="218"/>
      <c r="H70" s="199"/>
      <c r="I70" s="71"/>
      <c r="J70" s="71"/>
      <c r="K70" s="212"/>
      <c r="L70" s="75"/>
      <c r="M70" s="74"/>
      <c r="N70" s="74"/>
      <c r="O70" s="68"/>
      <c r="P70" s="66"/>
    </row>
    <row r="71" spans="1:16" ht="3" customHeight="1" x14ac:dyDescent="0.2">
      <c r="A71" s="208"/>
      <c r="B71" s="209"/>
      <c r="C71" s="210"/>
      <c r="D71" s="210"/>
      <c r="E71" s="203"/>
      <c r="F71" s="224"/>
      <c r="G71" s="218"/>
      <c r="H71" s="200"/>
      <c r="I71" s="71"/>
      <c r="J71" s="71"/>
      <c r="K71" s="72"/>
      <c r="L71" s="76"/>
      <c r="M71" s="74"/>
      <c r="N71" s="74"/>
      <c r="O71" s="68"/>
      <c r="P71" s="66"/>
    </row>
    <row r="72" spans="1:16" ht="3" customHeight="1" x14ac:dyDescent="0.2">
      <c r="A72" s="208">
        <v>14</v>
      </c>
      <c r="B72" s="209"/>
      <c r="C72" s="210"/>
      <c r="D72" s="210"/>
      <c r="E72" s="203" t="str">
        <f>Entries!$F$20</f>
        <v>A JUDGE</v>
      </c>
      <c r="F72" s="224"/>
      <c r="G72" s="204"/>
      <c r="H72" s="201"/>
      <c r="I72" s="68"/>
      <c r="J72" s="66"/>
      <c r="K72" s="72"/>
      <c r="L72" s="76"/>
      <c r="M72" s="74"/>
      <c r="N72" s="74"/>
      <c r="O72" s="68"/>
      <c r="P72" s="66"/>
    </row>
    <row r="73" spans="1:16" ht="3" customHeight="1" x14ac:dyDescent="0.2">
      <c r="A73" s="208"/>
      <c r="B73" s="209"/>
      <c r="C73" s="210"/>
      <c r="D73" s="210"/>
      <c r="E73" s="203"/>
      <c r="F73" s="224"/>
      <c r="G73" s="205"/>
      <c r="H73" s="202"/>
      <c r="I73" s="203" t="str">
        <f>Entries!$F$22</f>
        <v>P FERNANDEZ</v>
      </c>
      <c r="J73" s="198">
        <v>33</v>
      </c>
      <c r="K73" s="72"/>
      <c r="L73" s="76"/>
      <c r="M73" s="74"/>
      <c r="N73" s="74"/>
      <c r="O73" s="68"/>
      <c r="P73" s="66"/>
    </row>
    <row r="74" spans="1:16" ht="3" customHeight="1" x14ac:dyDescent="0.2">
      <c r="A74" s="208"/>
      <c r="B74" s="209"/>
      <c r="C74" s="210"/>
      <c r="D74" s="210"/>
      <c r="E74" s="203"/>
      <c r="F74" s="224"/>
      <c r="G74" s="205"/>
      <c r="H74" s="202"/>
      <c r="I74" s="203"/>
      <c r="J74" s="199"/>
      <c r="K74" s="72"/>
      <c r="L74" s="76"/>
      <c r="M74" s="74"/>
      <c r="N74" s="74"/>
      <c r="O74" s="68"/>
      <c r="P74" s="66"/>
    </row>
    <row r="75" spans="1:16" ht="3" customHeight="1" x14ac:dyDescent="0.2">
      <c r="A75" s="208"/>
      <c r="B75" s="209"/>
      <c r="C75" s="210"/>
      <c r="D75" s="210"/>
      <c r="E75" s="203"/>
      <c r="F75" s="224"/>
      <c r="G75" s="205"/>
      <c r="H75" s="202"/>
      <c r="I75" s="203"/>
      <c r="J75" s="199"/>
      <c r="K75" s="72"/>
      <c r="L75" s="76"/>
      <c r="M75" s="74"/>
      <c r="N75" s="74"/>
      <c r="O75" s="68"/>
      <c r="P75" s="66"/>
    </row>
    <row r="76" spans="1:16" ht="4.9000000000000004" customHeight="1" x14ac:dyDescent="0.2">
      <c r="B76" s="65"/>
      <c r="C76" s="65"/>
      <c r="D76" s="65"/>
      <c r="E76" s="65"/>
      <c r="F76" s="65"/>
      <c r="G76" s="65"/>
      <c r="H76" s="65"/>
      <c r="I76" s="203"/>
      <c r="J76" s="200"/>
      <c r="K76" s="72"/>
      <c r="L76" s="76"/>
      <c r="M76" s="74"/>
      <c r="N76" s="74"/>
      <c r="O76" s="68"/>
      <c r="P76" s="66"/>
    </row>
    <row r="77" spans="1:16" ht="4.9000000000000004" customHeight="1" x14ac:dyDescent="0.2">
      <c r="B77" s="65"/>
      <c r="C77" s="65"/>
      <c r="D77" s="65"/>
      <c r="E77" s="65"/>
      <c r="F77" s="65"/>
      <c r="G77" s="65"/>
      <c r="H77" s="65"/>
      <c r="I77" s="204"/>
      <c r="J77" s="67"/>
      <c r="K77" s="74"/>
      <c r="L77" s="74"/>
      <c r="M77" s="74"/>
      <c r="N77" s="74"/>
      <c r="O77" s="68"/>
      <c r="P77" s="66"/>
    </row>
    <row r="78" spans="1:16" ht="3" customHeight="1" x14ac:dyDescent="0.2">
      <c r="A78" s="208">
        <v>15</v>
      </c>
      <c r="B78" s="209"/>
      <c r="C78" s="210"/>
      <c r="D78" s="210"/>
      <c r="E78" s="203" t="str">
        <f>Entries!$F$21</f>
        <v>Bye</v>
      </c>
      <c r="F78" s="224"/>
      <c r="G78" s="218" t="str">
        <f>IF(E78="Bye",E82,IF(F78=F82,"",IF(F78="For",E82,IF(F82="For",E78,IF(F78&gt;F82,E78,E82)))))</f>
        <v>P FERNANDEZ</v>
      </c>
      <c r="H78" s="198" t="s">
        <v>93</v>
      </c>
      <c r="I78" s="205"/>
      <c r="J78" s="67"/>
      <c r="K78" s="74"/>
      <c r="L78" s="74"/>
      <c r="M78" s="74"/>
      <c r="N78" s="74"/>
      <c r="O78" s="68"/>
      <c r="P78" s="66"/>
    </row>
    <row r="79" spans="1:16" ht="3" customHeight="1" x14ac:dyDescent="0.2">
      <c r="A79" s="208"/>
      <c r="B79" s="209"/>
      <c r="C79" s="210"/>
      <c r="D79" s="210"/>
      <c r="E79" s="203"/>
      <c r="F79" s="224"/>
      <c r="G79" s="218"/>
      <c r="H79" s="199"/>
      <c r="I79" s="205"/>
      <c r="J79" s="67"/>
      <c r="K79" s="74"/>
      <c r="L79" s="74"/>
      <c r="M79" s="74"/>
      <c r="N79" s="74"/>
      <c r="O79" s="68"/>
      <c r="P79" s="66"/>
    </row>
    <row r="80" spans="1:16" ht="3" customHeight="1" x14ac:dyDescent="0.2">
      <c r="A80" s="208"/>
      <c r="B80" s="209"/>
      <c r="C80" s="210"/>
      <c r="D80" s="210"/>
      <c r="E80" s="203"/>
      <c r="F80" s="224"/>
      <c r="G80" s="218"/>
      <c r="H80" s="199"/>
      <c r="I80" s="205"/>
      <c r="J80" s="67"/>
      <c r="K80" s="74"/>
      <c r="L80" s="74"/>
      <c r="M80" s="74"/>
      <c r="N80" s="74"/>
      <c r="O80" s="68"/>
      <c r="P80" s="66"/>
    </row>
    <row r="81" spans="1:16" ht="3" customHeight="1" x14ac:dyDescent="0.2">
      <c r="A81" s="208"/>
      <c r="B81" s="209"/>
      <c r="C81" s="210"/>
      <c r="D81" s="210"/>
      <c r="E81" s="203"/>
      <c r="F81" s="224"/>
      <c r="G81" s="218"/>
      <c r="H81" s="200"/>
      <c r="I81" s="68"/>
      <c r="J81" s="66"/>
      <c r="K81" s="74"/>
      <c r="L81" s="74"/>
      <c r="M81" s="74"/>
      <c r="N81" s="74"/>
      <c r="O81" s="68"/>
      <c r="P81" s="66"/>
    </row>
    <row r="82" spans="1:16" ht="3" customHeight="1" x14ac:dyDescent="0.2">
      <c r="A82" s="208">
        <v>16</v>
      </c>
      <c r="B82" s="209"/>
      <c r="C82" s="210"/>
      <c r="D82" s="210"/>
      <c r="E82" s="203" t="str">
        <f>Entries!$F$22</f>
        <v>P FERNANDEZ</v>
      </c>
      <c r="F82" s="224"/>
      <c r="G82" s="204"/>
      <c r="H82" s="67"/>
      <c r="I82" s="65"/>
      <c r="J82" s="65"/>
      <c r="K82" s="74"/>
      <c r="L82" s="74"/>
      <c r="M82" s="74"/>
      <c r="N82" s="74"/>
      <c r="O82" s="68"/>
      <c r="P82" s="66"/>
    </row>
    <row r="83" spans="1:16" ht="3" customHeight="1" x14ac:dyDescent="0.2">
      <c r="A83" s="208"/>
      <c r="B83" s="209"/>
      <c r="C83" s="210"/>
      <c r="D83" s="210"/>
      <c r="E83" s="203"/>
      <c r="F83" s="224"/>
      <c r="G83" s="205"/>
      <c r="H83" s="67"/>
      <c r="I83" s="65"/>
      <c r="J83" s="65"/>
      <c r="K83" s="74"/>
      <c r="L83" s="74"/>
      <c r="M83" s="74"/>
      <c r="N83" s="74"/>
      <c r="O83" s="215" t="str">
        <f>IF(N43=N123,"",IF(N43="For",M123,IF(N123="For",M43,IF(N43&gt;N123,M43,M123))))</f>
        <v xml:space="preserve">S. KING-MOKARAKA </v>
      </c>
      <c r="P83" s="195"/>
    </row>
    <row r="84" spans="1:16" ht="3" customHeight="1" x14ac:dyDescent="0.2">
      <c r="A84" s="208"/>
      <c r="B84" s="209"/>
      <c r="C84" s="210"/>
      <c r="D84" s="210"/>
      <c r="E84" s="203"/>
      <c r="F84" s="224"/>
      <c r="G84" s="205"/>
      <c r="H84" s="67"/>
      <c r="I84" s="65"/>
      <c r="J84" s="65"/>
      <c r="K84" s="74"/>
      <c r="L84" s="74"/>
      <c r="M84" s="74"/>
      <c r="N84" s="74"/>
      <c r="O84" s="216"/>
      <c r="P84" s="196"/>
    </row>
    <row r="85" spans="1:16" ht="3" customHeight="1" x14ac:dyDescent="0.2">
      <c r="A85" s="208"/>
      <c r="B85" s="209"/>
      <c r="C85" s="210"/>
      <c r="D85" s="210"/>
      <c r="E85" s="203"/>
      <c r="F85" s="224"/>
      <c r="G85" s="205"/>
      <c r="H85" s="67"/>
      <c r="I85" s="65"/>
      <c r="J85" s="65"/>
      <c r="K85" s="74"/>
      <c r="L85" s="74"/>
      <c r="M85" s="74"/>
      <c r="N85" s="74"/>
      <c r="O85" s="216"/>
      <c r="P85" s="196"/>
    </row>
    <row r="86" spans="1:16" ht="4.9000000000000004" customHeight="1" x14ac:dyDescent="0.2">
      <c r="B86" s="65"/>
      <c r="C86" s="65"/>
      <c r="D86" s="65"/>
      <c r="E86" s="65"/>
      <c r="F86" s="65"/>
      <c r="G86" s="65"/>
      <c r="H86" s="65"/>
      <c r="I86" s="65"/>
      <c r="J86" s="65"/>
      <c r="K86" s="74"/>
      <c r="L86" s="74"/>
      <c r="M86" s="74"/>
      <c r="N86" s="74"/>
      <c r="O86" s="217"/>
      <c r="P86" s="197"/>
    </row>
    <row r="87" spans="1:16" ht="4.9000000000000004" customHeight="1" x14ac:dyDescent="0.2">
      <c r="B87" s="65"/>
      <c r="C87" s="65"/>
      <c r="D87" s="65"/>
      <c r="E87" s="65"/>
      <c r="F87" s="65"/>
      <c r="G87" s="65"/>
      <c r="H87" s="65"/>
      <c r="I87" s="65"/>
      <c r="J87" s="65"/>
      <c r="K87" s="74"/>
      <c r="L87" s="74"/>
      <c r="M87" s="74"/>
      <c r="N87" s="74"/>
      <c r="O87" s="211"/>
      <c r="P87" s="78"/>
    </row>
    <row r="88" spans="1:16" ht="3" customHeight="1" x14ac:dyDescent="0.2">
      <c r="A88" s="208">
        <v>17</v>
      </c>
      <c r="B88" s="209"/>
      <c r="C88" s="210"/>
      <c r="D88" s="210"/>
      <c r="E88" s="203" t="str">
        <f>Entries!$F$23</f>
        <v>Bye</v>
      </c>
      <c r="F88" s="224"/>
      <c r="G88" s="218" t="str">
        <f>IF(E88="Bye",E92,IF(F88=F92,"",IF(F88="For",E92,IF(F92="For",E88,IF(F88&gt;F92,E88,E92)))))</f>
        <v>S KING-MOKARAKA</v>
      </c>
      <c r="H88" s="198">
        <v>31</v>
      </c>
      <c r="I88" s="65"/>
      <c r="J88" s="65"/>
      <c r="K88" s="74"/>
      <c r="L88" s="74"/>
      <c r="M88" s="74"/>
      <c r="N88" s="74"/>
      <c r="O88" s="211"/>
      <c r="P88" s="70"/>
    </row>
    <row r="89" spans="1:16" ht="3" customHeight="1" x14ac:dyDescent="0.2">
      <c r="A89" s="208"/>
      <c r="B89" s="209"/>
      <c r="C89" s="210"/>
      <c r="D89" s="210"/>
      <c r="E89" s="203"/>
      <c r="F89" s="224"/>
      <c r="G89" s="218"/>
      <c r="H89" s="199"/>
      <c r="I89" s="65"/>
      <c r="J89" s="65"/>
      <c r="K89" s="74"/>
      <c r="L89" s="74"/>
      <c r="M89" s="74"/>
      <c r="N89" s="74"/>
      <c r="O89" s="211"/>
      <c r="P89" s="70"/>
    </row>
    <row r="90" spans="1:16" ht="3" customHeight="1" x14ac:dyDescent="0.2">
      <c r="A90" s="208"/>
      <c r="B90" s="209"/>
      <c r="C90" s="210"/>
      <c r="D90" s="210"/>
      <c r="E90" s="203"/>
      <c r="F90" s="224"/>
      <c r="G90" s="218"/>
      <c r="H90" s="199"/>
      <c r="I90" s="65"/>
      <c r="J90" s="65"/>
      <c r="K90" s="74"/>
      <c r="L90" s="74"/>
      <c r="M90" s="74"/>
      <c r="N90" s="74"/>
      <c r="O90" s="212"/>
      <c r="P90" s="70"/>
    </row>
    <row r="91" spans="1:16" ht="3" customHeight="1" x14ac:dyDescent="0.2">
      <c r="A91" s="208"/>
      <c r="B91" s="209"/>
      <c r="C91" s="210"/>
      <c r="D91" s="210"/>
      <c r="E91" s="203"/>
      <c r="F91" s="224"/>
      <c r="G91" s="218"/>
      <c r="H91" s="200"/>
      <c r="I91" s="65"/>
      <c r="J91" s="65"/>
      <c r="K91" s="74"/>
      <c r="L91" s="74"/>
      <c r="M91" s="74"/>
      <c r="N91" s="74"/>
      <c r="O91" s="72"/>
      <c r="P91" s="73"/>
    </row>
    <row r="92" spans="1:16" ht="3" customHeight="1" x14ac:dyDescent="0.2">
      <c r="A92" s="208">
        <v>18</v>
      </c>
      <c r="B92" s="209"/>
      <c r="C92" s="210"/>
      <c r="D92" s="210"/>
      <c r="E92" s="203" t="str">
        <f>Entries!$F$24</f>
        <v>S KING-MOKARAKA</v>
      </c>
      <c r="F92" s="224"/>
      <c r="G92" s="204"/>
      <c r="H92" s="201"/>
      <c r="I92" s="68"/>
      <c r="J92" s="66"/>
      <c r="K92" s="74"/>
      <c r="L92" s="74"/>
      <c r="M92" s="74"/>
      <c r="N92" s="74"/>
      <c r="O92" s="72"/>
      <c r="P92" s="73"/>
    </row>
    <row r="93" spans="1:16" ht="3" customHeight="1" x14ac:dyDescent="0.2">
      <c r="A93" s="208"/>
      <c r="B93" s="209"/>
      <c r="C93" s="210"/>
      <c r="D93" s="210"/>
      <c r="E93" s="203"/>
      <c r="F93" s="224"/>
      <c r="G93" s="205"/>
      <c r="H93" s="202"/>
      <c r="I93" s="206" t="str">
        <f>IF(H88=H98,"",IF(H88="For",G98,IF(H98="For",G88,IF(H88&gt;H98,G88,G98))))</f>
        <v>S KING-MOKARAKA</v>
      </c>
      <c r="J93" s="198">
        <v>31</v>
      </c>
      <c r="K93" s="74"/>
      <c r="L93" s="74"/>
      <c r="M93" s="74"/>
      <c r="N93" s="74"/>
      <c r="O93" s="72"/>
      <c r="P93" s="73"/>
    </row>
    <row r="94" spans="1:16" ht="3" customHeight="1" x14ac:dyDescent="0.2">
      <c r="A94" s="208"/>
      <c r="B94" s="209"/>
      <c r="C94" s="210"/>
      <c r="D94" s="210"/>
      <c r="E94" s="203"/>
      <c r="F94" s="224"/>
      <c r="G94" s="205"/>
      <c r="H94" s="202"/>
      <c r="I94" s="206"/>
      <c r="J94" s="199"/>
      <c r="K94" s="74"/>
      <c r="L94" s="74"/>
      <c r="M94" s="74"/>
      <c r="N94" s="74"/>
      <c r="O94" s="72"/>
      <c r="P94" s="73"/>
    </row>
    <row r="95" spans="1:16" ht="3" customHeight="1" x14ac:dyDescent="0.2">
      <c r="A95" s="208"/>
      <c r="B95" s="209"/>
      <c r="C95" s="210"/>
      <c r="D95" s="210"/>
      <c r="E95" s="203"/>
      <c r="F95" s="224"/>
      <c r="G95" s="205"/>
      <c r="H95" s="202"/>
      <c r="I95" s="206"/>
      <c r="J95" s="199"/>
      <c r="K95" s="74"/>
      <c r="L95" s="74"/>
      <c r="M95" s="74"/>
      <c r="N95" s="74"/>
      <c r="O95" s="72"/>
      <c r="P95" s="73"/>
    </row>
    <row r="96" spans="1:16" ht="4.9000000000000004" customHeight="1" x14ac:dyDescent="0.2">
      <c r="B96" s="65"/>
      <c r="C96" s="65"/>
      <c r="D96" s="65"/>
      <c r="E96" s="65"/>
      <c r="F96" s="65"/>
      <c r="G96" s="65"/>
      <c r="H96" s="65"/>
      <c r="I96" s="207"/>
      <c r="J96" s="200"/>
      <c r="K96" s="74"/>
      <c r="L96" s="74"/>
      <c r="M96" s="74"/>
      <c r="N96" s="74"/>
      <c r="O96" s="72"/>
      <c r="P96" s="73"/>
    </row>
    <row r="97" spans="1:16" ht="4.9000000000000004" customHeight="1" x14ac:dyDescent="0.2">
      <c r="B97" s="65"/>
      <c r="C97" s="65"/>
      <c r="D97" s="65"/>
      <c r="E97" s="65"/>
      <c r="F97" s="65"/>
      <c r="G97" s="65"/>
      <c r="H97" s="65"/>
      <c r="I97" s="204"/>
      <c r="J97" s="67"/>
      <c r="K97" s="72"/>
      <c r="L97" s="76"/>
      <c r="M97" s="74"/>
      <c r="N97" s="74"/>
      <c r="O97" s="72"/>
      <c r="P97" s="73"/>
    </row>
    <row r="98" spans="1:16" ht="3" customHeight="1" x14ac:dyDescent="0.2">
      <c r="A98" s="208">
        <v>19</v>
      </c>
      <c r="B98" s="209"/>
      <c r="C98" s="210"/>
      <c r="D98" s="210"/>
      <c r="E98" s="203" t="str">
        <f>Entries!$F$25</f>
        <v>Bye</v>
      </c>
      <c r="F98" s="224"/>
      <c r="G98" s="218" t="str">
        <f>IF(E98="Bye",E102,IF(F98=F102,"",IF(F98="For",E102,IF(F102="For",E98,IF(F98&gt;F102,E98,E102)))))</f>
        <v>S DEVITT</v>
      </c>
      <c r="H98" s="198">
        <v>9</v>
      </c>
      <c r="I98" s="205"/>
      <c r="J98" s="67"/>
      <c r="K98" s="72"/>
      <c r="L98" s="76"/>
      <c r="M98" s="74"/>
      <c r="N98" s="74"/>
      <c r="O98" s="72"/>
      <c r="P98" s="73"/>
    </row>
    <row r="99" spans="1:16" ht="3" customHeight="1" x14ac:dyDescent="0.2">
      <c r="A99" s="208"/>
      <c r="B99" s="209"/>
      <c r="C99" s="210"/>
      <c r="D99" s="210"/>
      <c r="E99" s="203"/>
      <c r="F99" s="224"/>
      <c r="G99" s="218"/>
      <c r="H99" s="199"/>
      <c r="I99" s="205"/>
      <c r="J99" s="67"/>
      <c r="K99" s="72"/>
      <c r="L99" s="76"/>
      <c r="M99" s="74"/>
      <c r="N99" s="74"/>
      <c r="O99" s="72"/>
      <c r="P99" s="73"/>
    </row>
    <row r="100" spans="1:16" ht="3" customHeight="1" x14ac:dyDescent="0.2">
      <c r="A100" s="208"/>
      <c r="B100" s="209"/>
      <c r="C100" s="210"/>
      <c r="D100" s="210"/>
      <c r="E100" s="203"/>
      <c r="F100" s="224"/>
      <c r="G100" s="218"/>
      <c r="H100" s="199"/>
      <c r="I100" s="205"/>
      <c r="J100" s="67"/>
      <c r="K100" s="72"/>
      <c r="L100" s="76"/>
      <c r="M100" s="74"/>
      <c r="N100" s="74"/>
      <c r="O100" s="72"/>
      <c r="P100" s="73"/>
    </row>
    <row r="101" spans="1:16" ht="3" customHeight="1" x14ac:dyDescent="0.2">
      <c r="A101" s="208"/>
      <c r="B101" s="209"/>
      <c r="C101" s="210"/>
      <c r="D101" s="210"/>
      <c r="E101" s="203"/>
      <c r="F101" s="224"/>
      <c r="G101" s="218"/>
      <c r="H101" s="200"/>
      <c r="I101" s="68"/>
      <c r="J101" s="69"/>
      <c r="K101" s="72"/>
      <c r="L101" s="76"/>
      <c r="M101" s="74"/>
      <c r="N101" s="74"/>
      <c r="O101" s="72"/>
      <c r="P101" s="73"/>
    </row>
    <row r="102" spans="1:16" ht="3" customHeight="1" x14ac:dyDescent="0.2">
      <c r="A102" s="208">
        <v>20</v>
      </c>
      <c r="B102" s="209"/>
      <c r="C102" s="210"/>
      <c r="D102" s="210"/>
      <c r="E102" s="203" t="str">
        <f>Entries!$F$26</f>
        <v>S DEVITT</v>
      </c>
      <c r="F102" s="224"/>
      <c r="G102" s="204"/>
      <c r="H102" s="67"/>
      <c r="I102" s="65"/>
      <c r="J102" s="65"/>
      <c r="K102" s="72"/>
      <c r="L102" s="76"/>
      <c r="M102" s="74"/>
      <c r="N102" s="74"/>
      <c r="O102" s="72"/>
      <c r="P102" s="73"/>
    </row>
    <row r="103" spans="1:16" ht="3" customHeight="1" x14ac:dyDescent="0.2">
      <c r="A103" s="208"/>
      <c r="B103" s="209"/>
      <c r="C103" s="210"/>
      <c r="D103" s="210"/>
      <c r="E103" s="203"/>
      <c r="F103" s="224"/>
      <c r="G103" s="205"/>
      <c r="H103" s="67"/>
      <c r="I103" s="65"/>
      <c r="J103" s="65"/>
      <c r="K103" s="215" t="str">
        <f>IF(J93=J113,"",IF(J93="For",I113,IF(J113="For",I93,IF(J93&gt;J113,I93,I113))))</f>
        <v>S KING-MOKARAKA</v>
      </c>
      <c r="L103" s="195"/>
      <c r="M103" s="74"/>
      <c r="N103" s="74"/>
      <c r="O103" s="72"/>
      <c r="P103" s="73"/>
    </row>
    <row r="104" spans="1:16" ht="3" customHeight="1" x14ac:dyDescent="0.2">
      <c r="A104" s="208"/>
      <c r="B104" s="209"/>
      <c r="C104" s="210"/>
      <c r="D104" s="210"/>
      <c r="E104" s="203"/>
      <c r="F104" s="224"/>
      <c r="G104" s="205"/>
      <c r="H104" s="67"/>
      <c r="I104" s="65"/>
      <c r="J104" s="65"/>
      <c r="K104" s="216"/>
      <c r="L104" s="196"/>
      <c r="M104" s="74"/>
      <c r="N104" s="74"/>
      <c r="O104" s="72"/>
      <c r="P104" s="73"/>
    </row>
    <row r="105" spans="1:16" ht="3" customHeight="1" x14ac:dyDescent="0.2">
      <c r="A105" s="208"/>
      <c r="B105" s="209"/>
      <c r="C105" s="210"/>
      <c r="D105" s="210"/>
      <c r="E105" s="203"/>
      <c r="F105" s="224"/>
      <c r="G105" s="205"/>
      <c r="H105" s="67"/>
      <c r="I105" s="65"/>
      <c r="J105" s="65"/>
      <c r="K105" s="216"/>
      <c r="L105" s="196"/>
      <c r="M105" s="74"/>
      <c r="N105" s="74"/>
      <c r="O105" s="72"/>
      <c r="P105" s="73"/>
    </row>
    <row r="106" spans="1:16" ht="4.9000000000000004" customHeight="1" x14ac:dyDescent="0.2">
      <c r="B106" s="65"/>
      <c r="C106" s="65"/>
      <c r="D106" s="65"/>
      <c r="E106" s="65"/>
      <c r="F106" s="65"/>
      <c r="G106" s="65"/>
      <c r="H106" s="65"/>
      <c r="I106" s="65"/>
      <c r="J106" s="65"/>
      <c r="K106" s="217"/>
      <c r="L106" s="197"/>
      <c r="M106" s="74"/>
      <c r="N106" s="74"/>
      <c r="O106" s="72"/>
      <c r="P106" s="73"/>
    </row>
    <row r="107" spans="1:16" ht="4.9000000000000004" customHeight="1" x14ac:dyDescent="0.2">
      <c r="B107" s="65"/>
      <c r="C107" s="65"/>
      <c r="D107" s="65"/>
      <c r="E107" s="65"/>
      <c r="F107" s="65"/>
      <c r="G107" s="65"/>
      <c r="H107" s="65"/>
      <c r="I107" s="65"/>
      <c r="J107" s="65"/>
      <c r="K107" s="211"/>
      <c r="L107" s="70"/>
      <c r="M107" s="72"/>
      <c r="N107" s="76"/>
      <c r="O107" s="72"/>
      <c r="P107" s="73"/>
    </row>
    <row r="108" spans="1:16" ht="3" customHeight="1" x14ac:dyDescent="0.2">
      <c r="A108" s="208">
        <v>21</v>
      </c>
      <c r="B108" s="209"/>
      <c r="C108" s="210"/>
      <c r="D108" s="210"/>
      <c r="E108" s="203" t="str">
        <f>Entries!$F$27</f>
        <v>Bye</v>
      </c>
      <c r="F108" s="224"/>
      <c r="G108" s="218" t="str">
        <f>IF(E108="Bye",E112,IF(F108=F112,"",IF(F108="For",E112,IF(F112="For",E108,IF(F108&gt;F112,E108,E112)))))</f>
        <v>T PIPER</v>
      </c>
      <c r="H108" s="198"/>
      <c r="I108" s="71"/>
      <c r="J108" s="71"/>
      <c r="K108" s="211"/>
      <c r="L108" s="70"/>
      <c r="M108" s="72"/>
      <c r="N108" s="76"/>
      <c r="O108" s="72"/>
      <c r="P108" s="73"/>
    </row>
    <row r="109" spans="1:16" ht="3" customHeight="1" x14ac:dyDescent="0.2">
      <c r="A109" s="208"/>
      <c r="B109" s="209"/>
      <c r="C109" s="210"/>
      <c r="D109" s="210"/>
      <c r="E109" s="203"/>
      <c r="F109" s="224"/>
      <c r="G109" s="218"/>
      <c r="H109" s="199"/>
      <c r="I109" s="71"/>
      <c r="J109" s="71"/>
      <c r="K109" s="211"/>
      <c r="L109" s="70"/>
      <c r="M109" s="72"/>
      <c r="N109" s="76"/>
      <c r="O109" s="72"/>
      <c r="P109" s="73"/>
    </row>
    <row r="110" spans="1:16" ht="3" customHeight="1" x14ac:dyDescent="0.2">
      <c r="A110" s="208"/>
      <c r="B110" s="209"/>
      <c r="C110" s="210"/>
      <c r="D110" s="210"/>
      <c r="E110" s="203"/>
      <c r="F110" s="224"/>
      <c r="G110" s="218"/>
      <c r="H110" s="199"/>
      <c r="I110" s="71"/>
      <c r="J110" s="71"/>
      <c r="K110" s="212"/>
      <c r="L110" s="70"/>
      <c r="M110" s="72"/>
      <c r="N110" s="76"/>
      <c r="O110" s="72"/>
      <c r="P110" s="73"/>
    </row>
    <row r="111" spans="1:16" ht="3" customHeight="1" x14ac:dyDescent="0.2">
      <c r="A111" s="208"/>
      <c r="B111" s="209"/>
      <c r="C111" s="210"/>
      <c r="D111" s="210"/>
      <c r="E111" s="203"/>
      <c r="F111" s="224"/>
      <c r="G111" s="218"/>
      <c r="H111" s="200"/>
      <c r="I111" s="71"/>
      <c r="J111" s="71"/>
      <c r="K111" s="72"/>
      <c r="L111" s="73"/>
      <c r="M111" s="72"/>
      <c r="N111" s="76"/>
      <c r="O111" s="72"/>
      <c r="P111" s="73"/>
    </row>
    <row r="112" spans="1:16" ht="3" customHeight="1" x14ac:dyDescent="0.2">
      <c r="A112" s="208">
        <v>22</v>
      </c>
      <c r="B112" s="209"/>
      <c r="C112" s="210"/>
      <c r="D112" s="210"/>
      <c r="E112" s="203" t="str">
        <f>Entries!$F$28</f>
        <v>T PIPER</v>
      </c>
      <c r="F112" s="224"/>
      <c r="G112" s="204"/>
      <c r="H112" s="201"/>
      <c r="I112" s="68"/>
      <c r="J112" s="66"/>
      <c r="K112" s="72"/>
      <c r="L112" s="73"/>
      <c r="M112" s="72"/>
      <c r="N112" s="76"/>
      <c r="O112" s="72"/>
      <c r="P112" s="73"/>
    </row>
    <row r="113" spans="1:16" ht="3" customHeight="1" x14ac:dyDescent="0.2">
      <c r="A113" s="208"/>
      <c r="B113" s="209"/>
      <c r="C113" s="210"/>
      <c r="D113" s="210"/>
      <c r="E113" s="203"/>
      <c r="F113" s="224"/>
      <c r="G113" s="205"/>
      <c r="H113" s="202"/>
      <c r="I113" s="203" t="str">
        <f>Entries!$F$28</f>
        <v>T PIPER</v>
      </c>
      <c r="J113" s="198">
        <v>28</v>
      </c>
      <c r="K113" s="72"/>
      <c r="L113" s="73"/>
      <c r="M113" s="72"/>
      <c r="N113" s="76"/>
      <c r="O113" s="72"/>
      <c r="P113" s="73"/>
    </row>
    <row r="114" spans="1:16" ht="3" customHeight="1" x14ac:dyDescent="0.2">
      <c r="A114" s="208"/>
      <c r="B114" s="209"/>
      <c r="C114" s="210"/>
      <c r="D114" s="210"/>
      <c r="E114" s="203"/>
      <c r="F114" s="224"/>
      <c r="G114" s="205"/>
      <c r="H114" s="202"/>
      <c r="I114" s="203"/>
      <c r="J114" s="199"/>
      <c r="K114" s="72"/>
      <c r="L114" s="73"/>
      <c r="M114" s="72"/>
      <c r="N114" s="76"/>
      <c r="O114" s="72"/>
      <c r="P114" s="73"/>
    </row>
    <row r="115" spans="1:16" ht="3" customHeight="1" x14ac:dyDescent="0.2">
      <c r="A115" s="208"/>
      <c r="B115" s="209"/>
      <c r="C115" s="210"/>
      <c r="D115" s="210"/>
      <c r="E115" s="203"/>
      <c r="F115" s="224"/>
      <c r="G115" s="205"/>
      <c r="H115" s="202"/>
      <c r="I115" s="203"/>
      <c r="J115" s="199"/>
      <c r="K115" s="72"/>
      <c r="L115" s="73"/>
      <c r="M115" s="72"/>
      <c r="N115" s="76"/>
      <c r="O115" s="72"/>
      <c r="P115" s="73"/>
    </row>
    <row r="116" spans="1:16" ht="4.9000000000000004" customHeight="1" x14ac:dyDescent="0.2">
      <c r="B116" s="65"/>
      <c r="C116" s="65"/>
      <c r="D116" s="65"/>
      <c r="E116" s="65"/>
      <c r="F116" s="65"/>
      <c r="G116" s="65"/>
      <c r="H116" s="65"/>
      <c r="I116" s="203"/>
      <c r="J116" s="200"/>
      <c r="K116" s="72"/>
      <c r="L116" s="73"/>
      <c r="M116" s="72"/>
      <c r="N116" s="76"/>
      <c r="O116" s="72"/>
      <c r="P116" s="73"/>
    </row>
    <row r="117" spans="1:16" ht="4.9000000000000004" customHeight="1" x14ac:dyDescent="0.2">
      <c r="B117" s="65"/>
      <c r="C117" s="65"/>
      <c r="D117" s="65"/>
      <c r="E117" s="65"/>
      <c r="F117" s="65"/>
      <c r="G117" s="65"/>
      <c r="H117" s="65"/>
      <c r="I117" s="204"/>
      <c r="J117" s="67"/>
      <c r="K117" s="74"/>
      <c r="L117" s="73"/>
      <c r="M117" s="72"/>
      <c r="N117" s="76"/>
      <c r="O117" s="72"/>
      <c r="P117" s="73"/>
    </row>
    <row r="118" spans="1:16" ht="3" customHeight="1" x14ac:dyDescent="0.2">
      <c r="A118" s="208">
        <v>23</v>
      </c>
      <c r="B118" s="209"/>
      <c r="C118" s="210"/>
      <c r="D118" s="210"/>
      <c r="E118" s="203" t="str">
        <f>Entries!$F$29</f>
        <v>Bye</v>
      </c>
      <c r="F118" s="224"/>
      <c r="G118" s="218" t="str">
        <f>IF(E118="Bye",E122,IF(F118=F122,"",IF(F118="For",E122,IF(F122="For",E118,IF(F118&gt;F122,E118,E122)))))</f>
        <v>A HUGHES</v>
      </c>
      <c r="H118" s="198" t="s">
        <v>92</v>
      </c>
      <c r="I118" s="205"/>
      <c r="J118" s="67"/>
      <c r="K118" s="74"/>
      <c r="L118" s="73"/>
      <c r="M118" s="72"/>
      <c r="N118" s="76"/>
      <c r="O118" s="72"/>
      <c r="P118" s="73"/>
    </row>
    <row r="119" spans="1:16" ht="3" customHeight="1" x14ac:dyDescent="0.2">
      <c r="A119" s="208"/>
      <c r="B119" s="209"/>
      <c r="C119" s="210"/>
      <c r="D119" s="210"/>
      <c r="E119" s="203"/>
      <c r="F119" s="224"/>
      <c r="G119" s="218"/>
      <c r="H119" s="199"/>
      <c r="I119" s="205"/>
      <c r="J119" s="67"/>
      <c r="K119" s="74"/>
      <c r="L119" s="73"/>
      <c r="M119" s="72"/>
      <c r="N119" s="76"/>
      <c r="O119" s="72"/>
      <c r="P119" s="73"/>
    </row>
    <row r="120" spans="1:16" ht="3" customHeight="1" x14ac:dyDescent="0.2">
      <c r="A120" s="208"/>
      <c r="B120" s="209"/>
      <c r="C120" s="210"/>
      <c r="D120" s="210"/>
      <c r="E120" s="203"/>
      <c r="F120" s="224"/>
      <c r="G120" s="218"/>
      <c r="H120" s="199"/>
      <c r="I120" s="205"/>
      <c r="J120" s="67"/>
      <c r="K120" s="74"/>
      <c r="L120" s="73"/>
      <c r="M120" s="72"/>
      <c r="N120" s="76"/>
      <c r="O120" s="72"/>
      <c r="P120" s="73"/>
    </row>
    <row r="121" spans="1:16" ht="3" customHeight="1" x14ac:dyDescent="0.2">
      <c r="A121" s="208"/>
      <c r="B121" s="209"/>
      <c r="C121" s="210"/>
      <c r="D121" s="210"/>
      <c r="E121" s="203"/>
      <c r="F121" s="224"/>
      <c r="G121" s="218"/>
      <c r="H121" s="200"/>
      <c r="I121" s="68"/>
      <c r="J121" s="66"/>
      <c r="K121" s="74"/>
      <c r="L121" s="73"/>
      <c r="M121" s="72"/>
      <c r="N121" s="76"/>
      <c r="O121" s="72"/>
      <c r="P121" s="73"/>
    </row>
    <row r="122" spans="1:16" ht="3" customHeight="1" x14ac:dyDescent="0.2">
      <c r="A122" s="208">
        <v>24</v>
      </c>
      <c r="B122" s="209"/>
      <c r="C122" s="210"/>
      <c r="D122" s="210"/>
      <c r="E122" s="203" t="str">
        <f>Entries!$F$30</f>
        <v>A HUGHES</v>
      </c>
      <c r="F122" s="224"/>
      <c r="G122" s="204"/>
      <c r="H122" s="67"/>
      <c r="I122" s="65"/>
      <c r="J122" s="65"/>
      <c r="K122" s="74"/>
      <c r="L122" s="73"/>
      <c r="M122" s="72"/>
      <c r="N122" s="76"/>
      <c r="O122" s="72"/>
      <c r="P122" s="73"/>
    </row>
    <row r="123" spans="1:16" ht="3" customHeight="1" x14ac:dyDescent="0.2">
      <c r="A123" s="208"/>
      <c r="B123" s="209"/>
      <c r="C123" s="210"/>
      <c r="D123" s="210"/>
      <c r="E123" s="203"/>
      <c r="F123" s="224"/>
      <c r="G123" s="205"/>
      <c r="H123" s="67"/>
      <c r="I123" s="65"/>
      <c r="J123" s="65"/>
      <c r="K123" s="74"/>
      <c r="L123" s="73"/>
      <c r="M123" s="215" t="s">
        <v>104</v>
      </c>
      <c r="N123" s="195">
        <v>31</v>
      </c>
      <c r="O123" s="72"/>
      <c r="P123" s="73"/>
    </row>
    <row r="124" spans="1:16" ht="3" customHeight="1" x14ac:dyDescent="0.2">
      <c r="A124" s="208"/>
      <c r="B124" s="209"/>
      <c r="C124" s="210"/>
      <c r="D124" s="210"/>
      <c r="E124" s="203"/>
      <c r="F124" s="224"/>
      <c r="G124" s="205"/>
      <c r="H124" s="67"/>
      <c r="I124" s="65"/>
      <c r="J124" s="65"/>
      <c r="K124" s="74"/>
      <c r="L124" s="73"/>
      <c r="M124" s="216"/>
      <c r="N124" s="196"/>
      <c r="O124" s="72"/>
      <c r="P124" s="73"/>
    </row>
    <row r="125" spans="1:16" ht="3" customHeight="1" x14ac:dyDescent="0.2">
      <c r="A125" s="208"/>
      <c r="B125" s="209"/>
      <c r="C125" s="210"/>
      <c r="D125" s="210"/>
      <c r="E125" s="203"/>
      <c r="F125" s="224"/>
      <c r="G125" s="205"/>
      <c r="H125" s="67"/>
      <c r="I125" s="65"/>
      <c r="J125" s="65"/>
      <c r="K125" s="74"/>
      <c r="L125" s="73"/>
      <c r="M125" s="216"/>
      <c r="N125" s="196"/>
      <c r="O125" s="72"/>
      <c r="P125" s="73"/>
    </row>
    <row r="126" spans="1:16" ht="4.9000000000000004" customHeight="1" x14ac:dyDescent="0.2">
      <c r="B126" s="65"/>
      <c r="C126" s="65"/>
      <c r="D126" s="65"/>
      <c r="E126" s="65"/>
      <c r="F126" s="65"/>
      <c r="G126" s="65"/>
      <c r="H126" s="65"/>
      <c r="I126" s="65"/>
      <c r="J126" s="65"/>
      <c r="K126" s="74"/>
      <c r="L126" s="73"/>
      <c r="M126" s="217"/>
      <c r="N126" s="197"/>
      <c r="O126" s="72"/>
      <c r="P126" s="73"/>
    </row>
    <row r="127" spans="1:16" ht="4.9000000000000004" customHeight="1" x14ac:dyDescent="0.2">
      <c r="B127" s="65"/>
      <c r="C127" s="65"/>
      <c r="D127" s="65"/>
      <c r="E127" s="65"/>
      <c r="F127" s="65"/>
      <c r="G127" s="65"/>
      <c r="H127" s="65"/>
      <c r="I127" s="65"/>
      <c r="J127" s="65"/>
      <c r="K127" s="74"/>
      <c r="L127" s="73"/>
      <c r="M127" s="211"/>
      <c r="N127" s="75"/>
      <c r="O127" s="76"/>
      <c r="P127" s="73"/>
    </row>
    <row r="128" spans="1:16" ht="3" customHeight="1" x14ac:dyDescent="0.2">
      <c r="A128" s="208">
        <v>25</v>
      </c>
      <c r="B128" s="209"/>
      <c r="C128" s="210"/>
      <c r="D128" s="210"/>
      <c r="E128" s="203" t="str">
        <f>Entries!$F$31</f>
        <v>Bye</v>
      </c>
      <c r="F128" s="224"/>
      <c r="G128" s="218" t="str">
        <f>IF(E128="Bye",E132,IF(F128=F132,"",IF(F128="For",E132,IF(F132="For",E128,IF(F128&gt;F132,E128,E132)))))</f>
        <v>J SPARKE</v>
      </c>
      <c r="H128" s="198">
        <v>16</v>
      </c>
      <c r="I128" s="65"/>
      <c r="J128" s="65"/>
      <c r="K128" s="74"/>
      <c r="L128" s="73"/>
      <c r="M128" s="211"/>
      <c r="N128" s="75"/>
      <c r="O128" s="76"/>
      <c r="P128" s="73"/>
    </row>
    <row r="129" spans="1:16" ht="3" customHeight="1" x14ac:dyDescent="0.2">
      <c r="A129" s="208"/>
      <c r="B129" s="209"/>
      <c r="C129" s="210"/>
      <c r="D129" s="210"/>
      <c r="E129" s="203"/>
      <c r="F129" s="224"/>
      <c r="G129" s="218"/>
      <c r="H129" s="199"/>
      <c r="I129" s="65"/>
      <c r="J129" s="65"/>
      <c r="K129" s="74"/>
      <c r="L129" s="73"/>
      <c r="M129" s="211"/>
      <c r="N129" s="75"/>
      <c r="O129" s="76"/>
      <c r="P129" s="73"/>
    </row>
    <row r="130" spans="1:16" ht="3" customHeight="1" x14ac:dyDescent="0.2">
      <c r="A130" s="208"/>
      <c r="B130" s="209"/>
      <c r="C130" s="210"/>
      <c r="D130" s="210"/>
      <c r="E130" s="203"/>
      <c r="F130" s="224"/>
      <c r="G130" s="218"/>
      <c r="H130" s="199"/>
      <c r="I130" s="65"/>
      <c r="J130" s="65"/>
      <c r="K130" s="74"/>
      <c r="L130" s="73"/>
      <c r="M130" s="212"/>
      <c r="N130" s="75"/>
      <c r="O130" s="76"/>
      <c r="P130" s="73"/>
    </row>
    <row r="131" spans="1:16" ht="3" customHeight="1" x14ac:dyDescent="0.2">
      <c r="A131" s="208"/>
      <c r="B131" s="209"/>
      <c r="C131" s="210"/>
      <c r="D131" s="210"/>
      <c r="E131" s="203"/>
      <c r="F131" s="224"/>
      <c r="G131" s="218"/>
      <c r="H131" s="200"/>
      <c r="I131" s="65"/>
      <c r="J131" s="65"/>
      <c r="K131" s="74"/>
      <c r="L131" s="73"/>
      <c r="M131" s="72"/>
      <c r="N131" s="76"/>
      <c r="O131" s="76"/>
      <c r="P131" s="73"/>
    </row>
    <row r="132" spans="1:16" ht="3" customHeight="1" x14ac:dyDescent="0.2">
      <c r="A132" s="208">
        <v>26</v>
      </c>
      <c r="B132" s="209"/>
      <c r="C132" s="210"/>
      <c r="D132" s="210"/>
      <c r="E132" s="203" t="str">
        <f>Entries!$F$32</f>
        <v>J SPARKE</v>
      </c>
      <c r="F132" s="224"/>
      <c r="G132" s="204"/>
      <c r="H132" s="201"/>
      <c r="I132" s="68"/>
      <c r="J132" s="66"/>
      <c r="K132" s="74"/>
      <c r="L132" s="73"/>
      <c r="M132" s="72"/>
      <c r="N132" s="76"/>
      <c r="O132" s="76"/>
      <c r="P132" s="73"/>
    </row>
    <row r="133" spans="1:16" ht="3" customHeight="1" x14ac:dyDescent="0.2">
      <c r="A133" s="208"/>
      <c r="B133" s="209"/>
      <c r="C133" s="210"/>
      <c r="D133" s="210"/>
      <c r="E133" s="203"/>
      <c r="F133" s="224"/>
      <c r="G133" s="205"/>
      <c r="H133" s="202"/>
      <c r="I133" s="206" t="str">
        <f>IF(H128=H138,"",IF(H128="For",G138,IF(H138="For",G128,IF(H128&gt;H138,G128,G138))))</f>
        <v>J SMALL</v>
      </c>
      <c r="J133" s="198">
        <v>31</v>
      </c>
      <c r="K133" s="74"/>
      <c r="L133" s="73"/>
      <c r="M133" s="72"/>
      <c r="N133" s="76"/>
      <c r="O133" s="76"/>
      <c r="P133" s="73"/>
    </row>
    <row r="134" spans="1:16" ht="3" customHeight="1" x14ac:dyDescent="0.2">
      <c r="A134" s="208"/>
      <c r="B134" s="209"/>
      <c r="C134" s="210"/>
      <c r="D134" s="210"/>
      <c r="E134" s="203"/>
      <c r="F134" s="224"/>
      <c r="G134" s="205"/>
      <c r="H134" s="202"/>
      <c r="I134" s="206"/>
      <c r="J134" s="199"/>
      <c r="K134" s="74"/>
      <c r="L134" s="73"/>
      <c r="M134" s="72"/>
      <c r="N134" s="76"/>
      <c r="O134" s="76"/>
      <c r="P134" s="73"/>
    </row>
    <row r="135" spans="1:16" ht="3" customHeight="1" x14ac:dyDescent="0.2">
      <c r="A135" s="208"/>
      <c r="B135" s="209"/>
      <c r="C135" s="210"/>
      <c r="D135" s="210"/>
      <c r="E135" s="203"/>
      <c r="F135" s="224"/>
      <c r="G135" s="205"/>
      <c r="H135" s="202"/>
      <c r="I135" s="206"/>
      <c r="J135" s="199"/>
      <c r="K135" s="74"/>
      <c r="L135" s="73"/>
      <c r="M135" s="72"/>
      <c r="N135" s="76"/>
      <c r="O135" s="76"/>
      <c r="P135" s="73"/>
    </row>
    <row r="136" spans="1:16" ht="4.9000000000000004" customHeight="1" x14ac:dyDescent="0.2">
      <c r="B136" s="65"/>
      <c r="C136" s="65"/>
      <c r="D136" s="65"/>
      <c r="E136" s="65"/>
      <c r="F136" s="65"/>
      <c r="G136" s="65"/>
      <c r="H136" s="65"/>
      <c r="I136" s="207"/>
      <c r="J136" s="200"/>
      <c r="K136" s="74"/>
      <c r="L136" s="73"/>
      <c r="M136" s="72"/>
      <c r="N136" s="76"/>
      <c r="O136" s="76"/>
      <c r="P136" s="73"/>
    </row>
    <row r="137" spans="1:16" ht="4.9000000000000004" customHeight="1" x14ac:dyDescent="0.2">
      <c r="B137" s="65"/>
      <c r="C137" s="65"/>
      <c r="D137" s="65"/>
      <c r="E137" s="65"/>
      <c r="F137" s="65"/>
      <c r="G137" s="65"/>
      <c r="H137" s="65"/>
      <c r="I137" s="204"/>
      <c r="J137" s="67"/>
      <c r="K137" s="72"/>
      <c r="L137" s="73"/>
      <c r="M137" s="72"/>
      <c r="N137" s="76"/>
      <c r="O137" s="76"/>
      <c r="P137" s="73"/>
    </row>
    <row r="138" spans="1:16" ht="3" customHeight="1" x14ac:dyDescent="0.2">
      <c r="A138" s="208">
        <v>27</v>
      </c>
      <c r="B138" s="209"/>
      <c r="C138" s="210"/>
      <c r="D138" s="210"/>
      <c r="E138" s="203" t="str">
        <f>Entries!$F$33</f>
        <v>Bye</v>
      </c>
      <c r="F138" s="224"/>
      <c r="G138" s="218" t="str">
        <f>IF(E138="Bye",E142,IF(F138=F142,"",IF(F138="For",E142,IF(F142="For",E138,IF(F138&gt;F142,E138,E142)))))</f>
        <v>J SMALL</v>
      </c>
      <c r="H138" s="198">
        <v>31</v>
      </c>
      <c r="I138" s="205"/>
      <c r="J138" s="67"/>
      <c r="K138" s="72"/>
      <c r="L138" s="73"/>
      <c r="M138" s="72"/>
      <c r="N138" s="76"/>
      <c r="O138" s="76"/>
      <c r="P138" s="73"/>
    </row>
    <row r="139" spans="1:16" ht="3" customHeight="1" x14ac:dyDescent="0.2">
      <c r="A139" s="208"/>
      <c r="B139" s="209"/>
      <c r="C139" s="210"/>
      <c r="D139" s="210"/>
      <c r="E139" s="203"/>
      <c r="F139" s="224"/>
      <c r="G139" s="218"/>
      <c r="H139" s="199"/>
      <c r="I139" s="205"/>
      <c r="J139" s="67"/>
      <c r="K139" s="72"/>
      <c r="L139" s="73"/>
      <c r="M139" s="72"/>
      <c r="N139" s="76"/>
      <c r="O139" s="76"/>
      <c r="P139" s="73"/>
    </row>
    <row r="140" spans="1:16" ht="3" customHeight="1" x14ac:dyDescent="0.2">
      <c r="A140" s="208"/>
      <c r="B140" s="209"/>
      <c r="C140" s="210"/>
      <c r="D140" s="210"/>
      <c r="E140" s="203"/>
      <c r="F140" s="224"/>
      <c r="G140" s="218"/>
      <c r="H140" s="199"/>
      <c r="I140" s="205"/>
      <c r="J140" s="67"/>
      <c r="K140" s="72"/>
      <c r="L140" s="73"/>
      <c r="M140" s="72"/>
      <c r="N140" s="76"/>
      <c r="O140" s="76"/>
      <c r="P140" s="73"/>
    </row>
    <row r="141" spans="1:16" ht="3" customHeight="1" x14ac:dyDescent="0.2">
      <c r="A141" s="208"/>
      <c r="B141" s="209"/>
      <c r="C141" s="210"/>
      <c r="D141" s="210"/>
      <c r="E141" s="203"/>
      <c r="F141" s="224"/>
      <c r="G141" s="218"/>
      <c r="H141" s="200"/>
      <c r="I141" s="68"/>
      <c r="J141" s="69"/>
      <c r="K141" s="72"/>
      <c r="L141" s="73"/>
      <c r="M141" s="72"/>
      <c r="N141" s="76"/>
      <c r="O141" s="76"/>
      <c r="P141" s="73"/>
    </row>
    <row r="142" spans="1:16" ht="3" customHeight="1" x14ac:dyDescent="0.2">
      <c r="A142" s="208">
        <v>28</v>
      </c>
      <c r="B142" s="209"/>
      <c r="C142" s="210"/>
      <c r="D142" s="210"/>
      <c r="E142" s="203" t="str">
        <f>Entries!$F$34</f>
        <v>J SMALL</v>
      </c>
      <c r="F142" s="224"/>
      <c r="G142" s="204"/>
      <c r="H142" s="67"/>
      <c r="I142" s="65"/>
      <c r="J142" s="65"/>
      <c r="K142" s="72"/>
      <c r="L142" s="77"/>
      <c r="M142" s="72"/>
      <c r="N142" s="76"/>
      <c r="O142" s="76"/>
      <c r="P142" s="73"/>
    </row>
    <row r="143" spans="1:16" ht="3" customHeight="1" x14ac:dyDescent="0.2">
      <c r="A143" s="208"/>
      <c r="B143" s="209"/>
      <c r="C143" s="210"/>
      <c r="D143" s="210"/>
      <c r="E143" s="203"/>
      <c r="F143" s="224"/>
      <c r="G143" s="205"/>
      <c r="H143" s="67"/>
      <c r="I143" s="65"/>
      <c r="J143" s="65"/>
      <c r="K143" s="215" t="str">
        <f>IF(J133=J153,"",IF(J133="For",I153,IF(J153="For",I133,IF(J133&gt;J153,I133,I153))))</f>
        <v>J SMALL</v>
      </c>
      <c r="L143" s="195"/>
      <c r="M143" s="72"/>
      <c r="N143" s="76"/>
      <c r="O143" s="76"/>
      <c r="P143" s="73"/>
    </row>
    <row r="144" spans="1:16" ht="3" customHeight="1" x14ac:dyDescent="0.2">
      <c r="A144" s="208"/>
      <c r="B144" s="209"/>
      <c r="C144" s="210"/>
      <c r="D144" s="210"/>
      <c r="E144" s="203"/>
      <c r="F144" s="224"/>
      <c r="G144" s="205"/>
      <c r="H144" s="67"/>
      <c r="I144" s="65"/>
      <c r="J144" s="65"/>
      <c r="K144" s="216"/>
      <c r="L144" s="196"/>
      <c r="M144" s="72"/>
      <c r="N144" s="76"/>
      <c r="O144" s="76"/>
      <c r="P144" s="73"/>
    </row>
    <row r="145" spans="1:16" ht="3" customHeight="1" x14ac:dyDescent="0.2">
      <c r="A145" s="208"/>
      <c r="B145" s="209"/>
      <c r="C145" s="210"/>
      <c r="D145" s="210"/>
      <c r="E145" s="203"/>
      <c r="F145" s="224"/>
      <c r="G145" s="205"/>
      <c r="H145" s="67"/>
      <c r="I145" s="65"/>
      <c r="J145" s="65"/>
      <c r="K145" s="216"/>
      <c r="L145" s="196"/>
      <c r="M145" s="72"/>
      <c r="N145" s="76"/>
      <c r="O145" s="76"/>
      <c r="P145" s="73"/>
    </row>
    <row r="146" spans="1:16" ht="4.9000000000000004" customHeight="1" x14ac:dyDescent="0.2">
      <c r="B146" s="65"/>
      <c r="C146" s="65"/>
      <c r="D146" s="65"/>
      <c r="E146" s="65"/>
      <c r="F146" s="65"/>
      <c r="G146" s="65"/>
      <c r="H146" s="65"/>
      <c r="I146" s="65"/>
      <c r="J146" s="65"/>
      <c r="K146" s="216"/>
      <c r="L146" s="197"/>
      <c r="M146" s="72"/>
      <c r="N146" s="76"/>
      <c r="O146" s="76"/>
      <c r="P146" s="73"/>
    </row>
    <row r="147" spans="1:16" ht="4.9000000000000004" customHeight="1" x14ac:dyDescent="0.2">
      <c r="B147" s="65"/>
      <c r="C147" s="65"/>
      <c r="D147" s="65"/>
      <c r="E147" s="65"/>
      <c r="F147" s="65"/>
      <c r="G147" s="65"/>
      <c r="H147" s="65"/>
      <c r="I147" s="65"/>
      <c r="J147" s="65"/>
      <c r="K147" s="211"/>
      <c r="L147" s="75"/>
      <c r="M147" s="74"/>
      <c r="N147" s="74"/>
      <c r="O147" s="76"/>
      <c r="P147" s="73"/>
    </row>
    <row r="148" spans="1:16" ht="3" customHeight="1" x14ac:dyDescent="0.2">
      <c r="A148" s="208">
        <v>29</v>
      </c>
      <c r="B148" s="209"/>
      <c r="C148" s="210"/>
      <c r="D148" s="210"/>
      <c r="E148" s="203" t="str">
        <f>Entries!$F$35</f>
        <v>Bye</v>
      </c>
      <c r="F148" s="224"/>
      <c r="G148" s="218" t="str">
        <f>IF(E148="Bye",E152,IF(F148=F152,"",IF(F148="For",E152,IF(F152="For",E148,IF(F148&gt;F152,E148,E152)))))</f>
        <v>B BELL</v>
      </c>
      <c r="H148" s="198" t="s">
        <v>100</v>
      </c>
      <c r="I148" s="71"/>
      <c r="J148" s="71"/>
      <c r="K148" s="211"/>
      <c r="L148" s="75"/>
      <c r="M148" s="74"/>
      <c r="N148" s="74"/>
      <c r="O148" s="76"/>
      <c r="P148" s="73"/>
    </row>
    <row r="149" spans="1:16" ht="3" customHeight="1" x14ac:dyDescent="0.2">
      <c r="A149" s="208"/>
      <c r="B149" s="209"/>
      <c r="C149" s="210"/>
      <c r="D149" s="210"/>
      <c r="E149" s="203"/>
      <c r="F149" s="224"/>
      <c r="G149" s="218"/>
      <c r="H149" s="199"/>
      <c r="I149" s="71"/>
      <c r="J149" s="71"/>
      <c r="K149" s="211"/>
      <c r="L149" s="75"/>
      <c r="M149" s="74"/>
      <c r="N149" s="74"/>
      <c r="O149" s="76"/>
      <c r="P149" s="73"/>
    </row>
    <row r="150" spans="1:16" ht="3" customHeight="1" x14ac:dyDescent="0.2">
      <c r="A150" s="208"/>
      <c r="B150" s="209"/>
      <c r="C150" s="210"/>
      <c r="D150" s="210"/>
      <c r="E150" s="203"/>
      <c r="F150" s="224"/>
      <c r="G150" s="218"/>
      <c r="H150" s="199"/>
      <c r="I150" s="71"/>
      <c r="J150" s="71"/>
      <c r="K150" s="212"/>
      <c r="L150" s="75"/>
      <c r="M150" s="74"/>
      <c r="N150" s="74"/>
      <c r="O150" s="76"/>
      <c r="P150" s="73"/>
    </row>
    <row r="151" spans="1:16" ht="3" customHeight="1" x14ac:dyDescent="0.2">
      <c r="A151" s="208"/>
      <c r="B151" s="209"/>
      <c r="C151" s="210"/>
      <c r="D151" s="210"/>
      <c r="E151" s="203"/>
      <c r="F151" s="224"/>
      <c r="G151" s="218"/>
      <c r="H151" s="200"/>
      <c r="I151" s="71"/>
      <c r="J151" s="71"/>
      <c r="K151" s="72"/>
      <c r="L151" s="76"/>
      <c r="M151" s="74"/>
      <c r="N151" s="74"/>
      <c r="O151" s="76"/>
      <c r="P151" s="73"/>
    </row>
    <row r="152" spans="1:16" ht="3" customHeight="1" x14ac:dyDescent="0.2">
      <c r="A152" s="208">
        <v>30</v>
      </c>
      <c r="B152" s="209"/>
      <c r="C152" s="210"/>
      <c r="D152" s="210"/>
      <c r="E152" s="203" t="str">
        <f>Entries!$F$36</f>
        <v>B BELL</v>
      </c>
      <c r="F152" s="224"/>
      <c r="G152" s="204"/>
      <c r="H152" s="201"/>
      <c r="I152" s="68"/>
      <c r="J152" s="66"/>
      <c r="K152" s="72"/>
      <c r="L152" s="76"/>
      <c r="M152" s="74"/>
      <c r="N152" s="74"/>
      <c r="O152" s="76"/>
      <c r="P152" s="73"/>
    </row>
    <row r="153" spans="1:16" ht="3" customHeight="1" x14ac:dyDescent="0.2">
      <c r="A153" s="208"/>
      <c r="B153" s="209"/>
      <c r="C153" s="210"/>
      <c r="D153" s="210"/>
      <c r="E153" s="203"/>
      <c r="F153" s="224"/>
      <c r="G153" s="205"/>
      <c r="H153" s="202"/>
      <c r="I153" s="218" t="s">
        <v>85</v>
      </c>
      <c r="J153" s="198">
        <v>21</v>
      </c>
      <c r="K153" s="72"/>
      <c r="L153" s="76"/>
      <c r="M153" s="74"/>
      <c r="N153" s="74"/>
      <c r="O153" s="76"/>
      <c r="P153" s="73"/>
    </row>
    <row r="154" spans="1:16" ht="3" customHeight="1" x14ac:dyDescent="0.2">
      <c r="A154" s="208"/>
      <c r="B154" s="209"/>
      <c r="C154" s="210"/>
      <c r="D154" s="210"/>
      <c r="E154" s="203"/>
      <c r="F154" s="224"/>
      <c r="G154" s="205"/>
      <c r="H154" s="202"/>
      <c r="I154" s="218"/>
      <c r="J154" s="199"/>
      <c r="K154" s="72"/>
      <c r="L154" s="76"/>
      <c r="M154" s="74"/>
      <c r="N154" s="74"/>
      <c r="O154" s="76"/>
      <c r="P154" s="73"/>
    </row>
    <row r="155" spans="1:16" ht="3" customHeight="1" x14ac:dyDescent="0.2">
      <c r="A155" s="208"/>
      <c r="B155" s="209"/>
      <c r="C155" s="210"/>
      <c r="D155" s="210"/>
      <c r="E155" s="203"/>
      <c r="F155" s="224"/>
      <c r="G155" s="205"/>
      <c r="H155" s="202"/>
      <c r="I155" s="218"/>
      <c r="J155" s="199"/>
      <c r="K155" s="72"/>
      <c r="L155" s="76"/>
      <c r="M155" s="74"/>
      <c r="N155" s="74"/>
      <c r="O155" s="76"/>
      <c r="P155" s="73"/>
    </row>
    <row r="156" spans="1:16" ht="4.9000000000000004" customHeight="1" x14ac:dyDescent="0.2">
      <c r="B156" s="65"/>
      <c r="C156" s="65"/>
      <c r="D156" s="65"/>
      <c r="E156" s="65"/>
      <c r="F156" s="65"/>
      <c r="G156" s="65"/>
      <c r="H156" s="65"/>
      <c r="I156" s="218"/>
      <c r="J156" s="200"/>
      <c r="K156" s="72"/>
      <c r="L156" s="76"/>
      <c r="M156" s="74"/>
      <c r="N156" s="74"/>
      <c r="O156" s="76"/>
      <c r="P156" s="73"/>
    </row>
    <row r="157" spans="1:16" ht="4.9000000000000004" customHeight="1" x14ac:dyDescent="0.2">
      <c r="B157" s="65"/>
      <c r="C157" s="65"/>
      <c r="D157" s="65"/>
      <c r="E157" s="65"/>
      <c r="F157" s="65"/>
      <c r="G157" s="65"/>
      <c r="H157" s="65"/>
      <c r="I157" s="204"/>
      <c r="J157" s="67"/>
      <c r="K157" s="74"/>
      <c r="L157" s="74"/>
      <c r="M157" s="74"/>
      <c r="N157" s="74"/>
      <c r="O157" s="76"/>
      <c r="P157" s="73"/>
    </row>
    <row r="158" spans="1:16" ht="3" customHeight="1" x14ac:dyDescent="0.2">
      <c r="A158" s="208">
        <v>31</v>
      </c>
      <c r="B158" s="209"/>
      <c r="C158" s="210"/>
      <c r="D158" s="210"/>
      <c r="E158" s="203" t="str">
        <f>Entries!$F$37</f>
        <v>Bye</v>
      </c>
      <c r="F158" s="224"/>
      <c r="G158" s="218" t="str">
        <f>IF(E158="Bye",E162,IF(F158=F162,"",IF(F158="For",E162,IF(F162="For",E158,IF(F158&gt;F162,E158,E162)))))</f>
        <v>R SQUIRE</v>
      </c>
      <c r="H158" s="198" t="s">
        <v>92</v>
      </c>
      <c r="I158" s="205"/>
      <c r="J158" s="67"/>
      <c r="K158" s="74"/>
      <c r="L158" s="74"/>
      <c r="M158" s="74"/>
      <c r="N158" s="74"/>
      <c r="O158" s="76"/>
      <c r="P158" s="73"/>
    </row>
    <row r="159" spans="1:16" ht="3" customHeight="1" x14ac:dyDescent="0.2">
      <c r="A159" s="208"/>
      <c r="B159" s="209"/>
      <c r="C159" s="210"/>
      <c r="D159" s="210"/>
      <c r="E159" s="203"/>
      <c r="F159" s="224"/>
      <c r="G159" s="218"/>
      <c r="H159" s="199"/>
      <c r="I159" s="205"/>
      <c r="J159" s="67"/>
      <c r="K159" s="74"/>
      <c r="L159" s="74"/>
      <c r="M159" s="74"/>
      <c r="N159" s="74"/>
      <c r="O159" s="221" t="str">
        <f>IF(P83=P243,"",IF(P83="For",O243,IF(P243="For",O83,IF(P83&gt;P243,O83,O243))))</f>
        <v/>
      </c>
      <c r="P159" s="226"/>
    </row>
    <row r="160" spans="1:16" ht="3" customHeight="1" x14ac:dyDescent="0.2">
      <c r="A160" s="208"/>
      <c r="B160" s="209"/>
      <c r="C160" s="210"/>
      <c r="D160" s="210"/>
      <c r="E160" s="203"/>
      <c r="F160" s="224"/>
      <c r="G160" s="218"/>
      <c r="H160" s="199"/>
      <c r="I160" s="205"/>
      <c r="J160" s="67"/>
      <c r="K160" s="74"/>
      <c r="L160" s="74"/>
      <c r="M160" s="74"/>
      <c r="N160" s="74"/>
      <c r="O160" s="222"/>
      <c r="P160" s="227"/>
    </row>
    <row r="161" spans="1:17" ht="3" customHeight="1" x14ac:dyDescent="0.2">
      <c r="A161" s="208"/>
      <c r="B161" s="209"/>
      <c r="C161" s="210"/>
      <c r="D161" s="210"/>
      <c r="E161" s="203"/>
      <c r="F161" s="224"/>
      <c r="G161" s="218"/>
      <c r="H161" s="200"/>
      <c r="I161" s="68"/>
      <c r="J161" s="66"/>
      <c r="K161" s="74"/>
      <c r="L161" s="74"/>
      <c r="M161" s="74"/>
      <c r="N161" s="74"/>
      <c r="O161" s="222"/>
      <c r="P161" s="227"/>
    </row>
    <row r="162" spans="1:17" ht="3" customHeight="1" x14ac:dyDescent="0.2">
      <c r="A162" s="208">
        <v>32</v>
      </c>
      <c r="B162" s="209"/>
      <c r="C162" s="210"/>
      <c r="D162" s="210"/>
      <c r="E162" s="203" t="str">
        <f>Entries!$F$38</f>
        <v>R SQUIRE</v>
      </c>
      <c r="F162" s="224"/>
      <c r="G162" s="204"/>
      <c r="H162" s="67"/>
      <c r="I162" s="65"/>
      <c r="J162" s="65"/>
      <c r="K162" s="74"/>
      <c r="L162" s="74"/>
      <c r="M162" s="74"/>
      <c r="N162" s="74"/>
      <c r="O162" s="222"/>
      <c r="P162" s="227"/>
    </row>
    <row r="163" spans="1:17" ht="3" customHeight="1" x14ac:dyDescent="0.2">
      <c r="A163" s="208"/>
      <c r="B163" s="209"/>
      <c r="C163" s="210"/>
      <c r="D163" s="210"/>
      <c r="E163" s="203"/>
      <c r="F163" s="224"/>
      <c r="G163" s="205"/>
      <c r="H163" s="67"/>
      <c r="I163" s="65"/>
      <c r="J163" s="65"/>
      <c r="K163" s="74"/>
      <c r="L163" s="74"/>
      <c r="M163" s="74"/>
      <c r="N163" s="74"/>
      <c r="O163" s="223"/>
      <c r="P163" s="228"/>
    </row>
    <row r="164" spans="1:17" ht="3" customHeight="1" x14ac:dyDescent="0.2">
      <c r="A164" s="208"/>
      <c r="B164" s="209"/>
      <c r="C164" s="210"/>
      <c r="D164" s="210"/>
      <c r="E164" s="203"/>
      <c r="F164" s="224"/>
      <c r="G164" s="205"/>
      <c r="H164" s="67"/>
      <c r="I164" s="65"/>
      <c r="J164" s="65"/>
      <c r="K164" s="74"/>
      <c r="L164" s="74"/>
      <c r="M164" s="74"/>
      <c r="N164" s="74"/>
    </row>
    <row r="165" spans="1:17" ht="3" customHeight="1" x14ac:dyDescent="0.2">
      <c r="A165" s="208"/>
      <c r="B165" s="209"/>
      <c r="C165" s="210"/>
      <c r="D165" s="210"/>
      <c r="E165" s="203"/>
      <c r="F165" s="224"/>
      <c r="G165" s="205"/>
      <c r="H165" s="67"/>
      <c r="I165" s="65"/>
      <c r="J165" s="65"/>
      <c r="K165" s="74"/>
      <c r="L165" s="74"/>
      <c r="M165" s="74"/>
      <c r="N165" s="74"/>
    </row>
    <row r="166" spans="1:17" ht="4.9000000000000004" customHeight="1" x14ac:dyDescent="0.2">
      <c r="B166" s="65"/>
      <c r="C166" s="65"/>
      <c r="D166" s="65"/>
      <c r="E166" s="168"/>
      <c r="F166" s="168"/>
      <c r="G166" s="168"/>
      <c r="H166" s="168"/>
      <c r="I166" s="168"/>
      <c r="J166" s="168"/>
      <c r="K166" s="169"/>
      <c r="L166" s="169"/>
      <c r="M166" s="169"/>
      <c r="N166" s="169"/>
      <c r="O166" s="170"/>
      <c r="P166" s="171"/>
      <c r="Q166" s="132"/>
    </row>
    <row r="167" spans="1:17" ht="4.9000000000000004" customHeight="1" x14ac:dyDescent="0.2">
      <c r="A167" s="81"/>
      <c r="B167" s="66"/>
      <c r="C167" s="66"/>
      <c r="D167" s="66"/>
      <c r="E167" s="172"/>
      <c r="F167" s="168"/>
      <c r="G167" s="172"/>
      <c r="H167" s="168"/>
      <c r="I167" s="172"/>
      <c r="J167" s="172"/>
      <c r="K167" s="173"/>
      <c r="L167" s="173"/>
      <c r="M167" s="173"/>
      <c r="N167" s="173"/>
      <c r="O167" s="174"/>
      <c r="P167" s="175"/>
    </row>
    <row r="168" spans="1:17" ht="3" customHeight="1" x14ac:dyDescent="0.2">
      <c r="A168" s="208">
        <v>33</v>
      </c>
      <c r="B168" s="209"/>
      <c r="C168" s="210"/>
      <c r="D168" s="210"/>
      <c r="E168" s="203" t="str">
        <f>Entries!$F$39</f>
        <v>Bye</v>
      </c>
      <c r="F168" s="224"/>
      <c r="G168" s="218" t="str">
        <f>IF(E168="Bye",E172,IF(F168=F172,"",IF(F168="For",E172,IF(F172="For",E168,IF(F168&gt;F172,E168,E172)))))</f>
        <v>D YOUNG</v>
      </c>
      <c r="H168" s="198">
        <v>20</v>
      </c>
      <c r="I168" s="65"/>
      <c r="J168" s="65"/>
      <c r="K168" s="74"/>
      <c r="L168" s="74"/>
      <c r="M168" s="74"/>
      <c r="N168" s="74"/>
      <c r="O168" s="79"/>
      <c r="P168" s="80"/>
    </row>
    <row r="169" spans="1:17" ht="3" customHeight="1" x14ac:dyDescent="0.2">
      <c r="A169" s="208"/>
      <c r="B169" s="209"/>
      <c r="C169" s="210"/>
      <c r="D169" s="210"/>
      <c r="E169" s="203"/>
      <c r="F169" s="224"/>
      <c r="G169" s="218"/>
      <c r="H169" s="199"/>
      <c r="I169" s="65"/>
      <c r="J169" s="65"/>
      <c r="K169" s="74"/>
      <c r="L169" s="74"/>
      <c r="M169" s="74"/>
      <c r="N169" s="74"/>
      <c r="O169" s="79"/>
      <c r="P169" s="80"/>
    </row>
    <row r="170" spans="1:17" ht="3" customHeight="1" x14ac:dyDescent="0.2">
      <c r="A170" s="208"/>
      <c r="B170" s="209"/>
      <c r="C170" s="210"/>
      <c r="D170" s="210"/>
      <c r="E170" s="203"/>
      <c r="F170" s="224"/>
      <c r="G170" s="218"/>
      <c r="H170" s="199"/>
      <c r="I170" s="65"/>
      <c r="J170" s="65"/>
      <c r="K170" s="74"/>
      <c r="L170" s="74"/>
      <c r="M170" s="74"/>
      <c r="N170" s="74"/>
      <c r="O170" s="79"/>
      <c r="P170" s="80"/>
    </row>
    <row r="171" spans="1:17" ht="3" customHeight="1" x14ac:dyDescent="0.2">
      <c r="A171" s="208"/>
      <c r="B171" s="209"/>
      <c r="C171" s="210"/>
      <c r="D171" s="210"/>
      <c r="E171" s="203"/>
      <c r="F171" s="224"/>
      <c r="G171" s="218"/>
      <c r="H171" s="200"/>
      <c r="I171" s="65"/>
      <c r="J171" s="65"/>
      <c r="K171" s="74"/>
      <c r="L171" s="74"/>
      <c r="M171" s="74"/>
      <c r="N171" s="74"/>
      <c r="O171" s="76"/>
      <c r="P171" s="73"/>
    </row>
    <row r="172" spans="1:17" ht="3" customHeight="1" x14ac:dyDescent="0.2">
      <c r="A172" s="208">
        <v>34</v>
      </c>
      <c r="B172" s="209"/>
      <c r="C172" s="210"/>
      <c r="D172" s="210"/>
      <c r="E172" s="203" t="str">
        <f>Entries!$F$40</f>
        <v>D YOUNG</v>
      </c>
      <c r="F172" s="224"/>
      <c r="G172" s="204"/>
      <c r="H172" s="201"/>
      <c r="I172" s="68"/>
      <c r="J172" s="66"/>
      <c r="K172" s="74"/>
      <c r="L172" s="74"/>
      <c r="M172" s="74"/>
      <c r="N172" s="74"/>
      <c r="O172" s="76"/>
      <c r="P172" s="73"/>
    </row>
    <row r="173" spans="1:17" ht="3" customHeight="1" x14ac:dyDescent="0.2">
      <c r="A173" s="208"/>
      <c r="B173" s="209"/>
      <c r="C173" s="210"/>
      <c r="D173" s="210"/>
      <c r="E173" s="203"/>
      <c r="F173" s="224"/>
      <c r="G173" s="205"/>
      <c r="H173" s="202"/>
      <c r="I173" s="206" t="str">
        <f>IF(H168=H178,"",IF(H168="For",G178,IF(H178="For",G168,IF(H168&gt;H178,G168,G178))))</f>
        <v>C COTTON</v>
      </c>
      <c r="J173" s="198">
        <v>20</v>
      </c>
      <c r="K173" s="74"/>
      <c r="L173" s="74"/>
      <c r="M173" s="74"/>
      <c r="N173" s="74"/>
      <c r="O173" s="76"/>
      <c r="P173" s="73"/>
    </row>
    <row r="174" spans="1:17" ht="3" customHeight="1" x14ac:dyDescent="0.2">
      <c r="A174" s="208"/>
      <c r="B174" s="209"/>
      <c r="C174" s="210"/>
      <c r="D174" s="210"/>
      <c r="E174" s="203"/>
      <c r="F174" s="224"/>
      <c r="G174" s="205"/>
      <c r="H174" s="202"/>
      <c r="I174" s="206"/>
      <c r="J174" s="199"/>
      <c r="K174" s="74"/>
      <c r="L174" s="74"/>
      <c r="M174" s="74"/>
      <c r="N174" s="74"/>
      <c r="O174" s="76"/>
      <c r="P174" s="73"/>
    </row>
    <row r="175" spans="1:17" ht="3" customHeight="1" x14ac:dyDescent="0.2">
      <c r="A175" s="208"/>
      <c r="B175" s="209"/>
      <c r="C175" s="210"/>
      <c r="D175" s="210"/>
      <c r="E175" s="203"/>
      <c r="F175" s="224"/>
      <c r="G175" s="205"/>
      <c r="H175" s="202"/>
      <c r="I175" s="206"/>
      <c r="J175" s="199"/>
      <c r="K175" s="74"/>
      <c r="L175" s="74"/>
      <c r="M175" s="74"/>
      <c r="N175" s="74"/>
      <c r="O175" s="76"/>
      <c r="P175" s="73"/>
    </row>
    <row r="176" spans="1:17" ht="4.9000000000000004" customHeight="1" x14ac:dyDescent="0.2">
      <c r="B176" s="65"/>
      <c r="C176" s="65"/>
      <c r="D176" s="65"/>
      <c r="E176" s="65"/>
      <c r="F176" s="65"/>
      <c r="G176" s="65"/>
      <c r="H176" s="65"/>
      <c r="I176" s="207"/>
      <c r="J176" s="200"/>
      <c r="K176" s="74"/>
      <c r="L176" s="74"/>
      <c r="M176" s="74"/>
      <c r="N176" s="74"/>
      <c r="O176" s="76"/>
      <c r="P176" s="73"/>
    </row>
    <row r="177" spans="1:16" ht="4.9000000000000004" customHeight="1" x14ac:dyDescent="0.2">
      <c r="B177" s="65"/>
      <c r="C177" s="65"/>
      <c r="D177" s="65"/>
      <c r="E177" s="65"/>
      <c r="F177" s="65"/>
      <c r="G177" s="65"/>
      <c r="H177" s="65"/>
      <c r="I177" s="204"/>
      <c r="J177" s="67"/>
      <c r="K177" s="72"/>
      <c r="L177" s="76"/>
      <c r="M177" s="74"/>
      <c r="N177" s="74"/>
      <c r="O177" s="76"/>
      <c r="P177" s="73"/>
    </row>
    <row r="178" spans="1:16" ht="3" customHeight="1" x14ac:dyDescent="0.2">
      <c r="A178" s="208">
        <v>35</v>
      </c>
      <c r="B178" s="209"/>
      <c r="C178" s="210"/>
      <c r="D178" s="210"/>
      <c r="E178" s="203" t="str">
        <f>Entries!$F$41</f>
        <v>Bye</v>
      </c>
      <c r="F178" s="224"/>
      <c r="G178" s="218" t="str">
        <f>IF(E178="Bye",E182,IF(F178=F182,"",IF(F178="For",E182,IF(F182="For",E178,IF(F178&gt;F182,E178,E182)))))</f>
        <v>C COTTON</v>
      </c>
      <c r="H178" s="198">
        <v>31</v>
      </c>
      <c r="I178" s="205"/>
      <c r="J178" s="67"/>
      <c r="K178" s="72"/>
      <c r="L178" s="76"/>
      <c r="M178" s="74"/>
      <c r="N178" s="74"/>
      <c r="O178" s="76"/>
      <c r="P178" s="73"/>
    </row>
    <row r="179" spans="1:16" ht="3" customHeight="1" x14ac:dyDescent="0.2">
      <c r="A179" s="208"/>
      <c r="B179" s="209"/>
      <c r="C179" s="210"/>
      <c r="D179" s="210"/>
      <c r="E179" s="203"/>
      <c r="F179" s="224"/>
      <c r="G179" s="218"/>
      <c r="H179" s="199"/>
      <c r="I179" s="205"/>
      <c r="J179" s="67"/>
      <c r="K179" s="72"/>
      <c r="L179" s="76"/>
      <c r="M179" s="74"/>
      <c r="N179" s="74"/>
      <c r="O179" s="76"/>
      <c r="P179" s="73"/>
    </row>
    <row r="180" spans="1:16" ht="3" customHeight="1" x14ac:dyDescent="0.2">
      <c r="A180" s="208"/>
      <c r="B180" s="209"/>
      <c r="C180" s="210"/>
      <c r="D180" s="210"/>
      <c r="E180" s="203"/>
      <c r="F180" s="224"/>
      <c r="G180" s="218"/>
      <c r="H180" s="199"/>
      <c r="I180" s="205"/>
      <c r="J180" s="67"/>
      <c r="K180" s="72"/>
      <c r="L180" s="76"/>
      <c r="M180" s="74"/>
      <c r="N180" s="74"/>
      <c r="O180" s="76"/>
      <c r="P180" s="73"/>
    </row>
    <row r="181" spans="1:16" ht="3" customHeight="1" x14ac:dyDescent="0.2">
      <c r="A181" s="208"/>
      <c r="B181" s="209"/>
      <c r="C181" s="210"/>
      <c r="D181" s="210"/>
      <c r="E181" s="203"/>
      <c r="F181" s="224"/>
      <c r="G181" s="218"/>
      <c r="H181" s="200"/>
      <c r="I181" s="68"/>
      <c r="J181" s="69"/>
      <c r="K181" s="72"/>
      <c r="L181" s="76"/>
      <c r="M181" s="74"/>
      <c r="N181" s="74"/>
      <c r="O181" s="76"/>
      <c r="P181" s="73"/>
    </row>
    <row r="182" spans="1:16" ht="3" customHeight="1" x14ac:dyDescent="0.2">
      <c r="A182" s="208">
        <v>36</v>
      </c>
      <c r="B182" s="209"/>
      <c r="C182" s="210"/>
      <c r="D182" s="210"/>
      <c r="E182" s="203" t="str">
        <f>Entries!$F$42</f>
        <v>C COTTON</v>
      </c>
      <c r="F182" s="224"/>
      <c r="G182" s="204"/>
      <c r="H182" s="67"/>
      <c r="I182" s="65"/>
      <c r="J182" s="65"/>
      <c r="K182" s="72"/>
      <c r="L182" s="76"/>
      <c r="M182" s="74"/>
      <c r="N182" s="74"/>
      <c r="O182" s="76"/>
      <c r="P182" s="73"/>
    </row>
    <row r="183" spans="1:16" ht="3" customHeight="1" x14ac:dyDescent="0.2">
      <c r="A183" s="208"/>
      <c r="B183" s="209"/>
      <c r="C183" s="210"/>
      <c r="D183" s="210"/>
      <c r="E183" s="203"/>
      <c r="F183" s="224"/>
      <c r="G183" s="205"/>
      <c r="H183" s="67"/>
      <c r="I183" s="65"/>
      <c r="J183" s="65"/>
      <c r="K183" s="215" t="str">
        <f>IF(J173=J193,"",IF(J173="For",I193,IF(J193="For",I173,IF(J173&gt;J193,I173,I193))))</f>
        <v>J BOWN</v>
      </c>
      <c r="L183" s="195"/>
      <c r="M183" s="74"/>
      <c r="N183" s="74"/>
      <c r="O183" s="76"/>
      <c r="P183" s="73"/>
    </row>
    <row r="184" spans="1:16" ht="3" customHeight="1" x14ac:dyDescent="0.2">
      <c r="A184" s="208"/>
      <c r="B184" s="209"/>
      <c r="C184" s="210"/>
      <c r="D184" s="210"/>
      <c r="E184" s="203"/>
      <c r="F184" s="224"/>
      <c r="G184" s="205"/>
      <c r="H184" s="67"/>
      <c r="I184" s="65"/>
      <c r="J184" s="65"/>
      <c r="K184" s="216"/>
      <c r="L184" s="196"/>
      <c r="M184" s="74"/>
      <c r="N184" s="74"/>
      <c r="O184" s="76"/>
      <c r="P184" s="73"/>
    </row>
    <row r="185" spans="1:16" ht="3" customHeight="1" x14ac:dyDescent="0.2">
      <c r="A185" s="208"/>
      <c r="B185" s="209"/>
      <c r="C185" s="210"/>
      <c r="D185" s="210"/>
      <c r="E185" s="203"/>
      <c r="F185" s="224"/>
      <c r="G185" s="205"/>
      <c r="H185" s="67"/>
      <c r="I185" s="65"/>
      <c r="J185" s="65"/>
      <c r="K185" s="216"/>
      <c r="L185" s="196"/>
      <c r="M185" s="74"/>
      <c r="N185" s="74"/>
      <c r="O185" s="76"/>
      <c r="P185" s="73"/>
    </row>
    <row r="186" spans="1:16" ht="4.9000000000000004" customHeight="1" x14ac:dyDescent="0.2">
      <c r="B186" s="65"/>
      <c r="C186" s="65"/>
      <c r="D186" s="65"/>
      <c r="E186" s="65"/>
      <c r="F186" s="65"/>
      <c r="G186" s="65"/>
      <c r="H186" s="65"/>
      <c r="I186" s="65"/>
      <c r="J186" s="65"/>
      <c r="K186" s="217"/>
      <c r="L186" s="197"/>
      <c r="M186" s="74"/>
      <c r="N186" s="74"/>
      <c r="O186" s="76"/>
      <c r="P186" s="73"/>
    </row>
    <row r="187" spans="1:16" ht="4.9000000000000004" customHeight="1" x14ac:dyDescent="0.2">
      <c r="B187" s="65"/>
      <c r="C187" s="65"/>
      <c r="D187" s="65"/>
      <c r="E187" s="65"/>
      <c r="F187" s="65"/>
      <c r="G187" s="65"/>
      <c r="H187" s="65"/>
      <c r="I187" s="65"/>
      <c r="J187" s="65"/>
      <c r="K187" s="211"/>
      <c r="L187" s="70"/>
      <c r="M187" s="72"/>
      <c r="N187" s="76"/>
      <c r="O187" s="76"/>
      <c r="P187" s="73"/>
    </row>
    <row r="188" spans="1:16" ht="3" customHeight="1" x14ac:dyDescent="0.2">
      <c r="A188" s="208">
        <v>37</v>
      </c>
      <c r="B188" s="209"/>
      <c r="C188" s="210"/>
      <c r="D188" s="210"/>
      <c r="E188" s="203" t="str">
        <f>Entries!$F$43</f>
        <v>Bye</v>
      </c>
      <c r="F188" s="224"/>
      <c r="G188" s="218" t="str">
        <f>IF(E188="Bye",E192,IF(F188=F192,"",IF(F188="For",E192,IF(F192="For",E188,IF(F188&gt;F192,E188,E192)))))</f>
        <v>N BRYMER</v>
      </c>
      <c r="H188" s="198">
        <v>24</v>
      </c>
      <c r="I188" s="71"/>
      <c r="J188" s="71"/>
      <c r="K188" s="211"/>
      <c r="L188" s="70"/>
      <c r="M188" s="72"/>
      <c r="N188" s="76"/>
      <c r="O188" s="76"/>
      <c r="P188" s="73"/>
    </row>
    <row r="189" spans="1:16" ht="3" customHeight="1" x14ac:dyDescent="0.2">
      <c r="A189" s="208"/>
      <c r="B189" s="209"/>
      <c r="C189" s="210"/>
      <c r="D189" s="210"/>
      <c r="E189" s="203"/>
      <c r="F189" s="224"/>
      <c r="G189" s="218"/>
      <c r="H189" s="199"/>
      <c r="I189" s="71"/>
      <c r="J189" s="71"/>
      <c r="K189" s="211"/>
      <c r="L189" s="70"/>
      <c r="M189" s="72"/>
      <c r="N189" s="76"/>
      <c r="O189" s="76"/>
      <c r="P189" s="73"/>
    </row>
    <row r="190" spans="1:16" ht="3" customHeight="1" x14ac:dyDescent="0.2">
      <c r="A190" s="208"/>
      <c r="B190" s="209"/>
      <c r="C190" s="210"/>
      <c r="D190" s="210"/>
      <c r="E190" s="203"/>
      <c r="F190" s="224"/>
      <c r="G190" s="218"/>
      <c r="H190" s="199"/>
      <c r="I190" s="71"/>
      <c r="J190" s="71"/>
      <c r="K190" s="212"/>
      <c r="L190" s="70"/>
      <c r="M190" s="72"/>
      <c r="N190" s="76"/>
      <c r="O190" s="76"/>
      <c r="P190" s="73"/>
    </row>
    <row r="191" spans="1:16" ht="3" customHeight="1" x14ac:dyDescent="0.2">
      <c r="A191" s="208"/>
      <c r="B191" s="209"/>
      <c r="C191" s="210"/>
      <c r="D191" s="210"/>
      <c r="E191" s="203"/>
      <c r="F191" s="224"/>
      <c r="G191" s="218"/>
      <c r="H191" s="200"/>
      <c r="I191" s="71"/>
      <c r="J191" s="71"/>
      <c r="K191" s="72"/>
      <c r="L191" s="73"/>
      <c r="M191" s="72"/>
      <c r="N191" s="76"/>
      <c r="O191" s="76"/>
      <c r="P191" s="73"/>
    </row>
    <row r="192" spans="1:16" ht="3" customHeight="1" x14ac:dyDescent="0.2">
      <c r="A192" s="208">
        <v>38</v>
      </c>
      <c r="B192" s="209"/>
      <c r="C192" s="210"/>
      <c r="D192" s="210"/>
      <c r="E192" s="203" t="str">
        <f>Entries!$F$44</f>
        <v>N BRYMER</v>
      </c>
      <c r="F192" s="224"/>
      <c r="G192" s="204"/>
      <c r="H192" s="201"/>
      <c r="I192" s="68"/>
      <c r="J192" s="66"/>
      <c r="K192" s="72"/>
      <c r="L192" s="73"/>
      <c r="M192" s="72"/>
      <c r="N192" s="76"/>
      <c r="O192" s="76"/>
      <c r="P192" s="73"/>
    </row>
    <row r="193" spans="1:16" ht="3" customHeight="1" x14ac:dyDescent="0.2">
      <c r="A193" s="208"/>
      <c r="B193" s="209"/>
      <c r="C193" s="210"/>
      <c r="D193" s="210"/>
      <c r="E193" s="203"/>
      <c r="F193" s="224"/>
      <c r="G193" s="205"/>
      <c r="H193" s="202"/>
      <c r="I193" s="218" t="str">
        <f>IF(H188=H198,"",IF(H188="For",G198,IF(H198="For",G188,IF(H188&gt;H198,G188,G198))))</f>
        <v>J BOWN</v>
      </c>
      <c r="J193" s="198">
        <v>31</v>
      </c>
      <c r="K193" s="72"/>
      <c r="L193" s="73"/>
      <c r="M193" s="72"/>
      <c r="N193" s="76"/>
      <c r="O193" s="76"/>
      <c r="P193" s="73"/>
    </row>
    <row r="194" spans="1:16" ht="3" customHeight="1" x14ac:dyDescent="0.2">
      <c r="A194" s="208"/>
      <c r="B194" s="209"/>
      <c r="C194" s="210"/>
      <c r="D194" s="210"/>
      <c r="E194" s="203"/>
      <c r="F194" s="224"/>
      <c r="G194" s="205"/>
      <c r="H194" s="202"/>
      <c r="I194" s="218"/>
      <c r="J194" s="199"/>
      <c r="K194" s="72"/>
      <c r="L194" s="73"/>
      <c r="M194" s="72"/>
      <c r="N194" s="76"/>
      <c r="O194" s="76"/>
      <c r="P194" s="73"/>
    </row>
    <row r="195" spans="1:16" ht="3" customHeight="1" x14ac:dyDescent="0.2">
      <c r="A195" s="208"/>
      <c r="B195" s="209"/>
      <c r="C195" s="210"/>
      <c r="D195" s="210"/>
      <c r="E195" s="203"/>
      <c r="F195" s="224"/>
      <c r="G195" s="205"/>
      <c r="H195" s="202"/>
      <c r="I195" s="218"/>
      <c r="J195" s="199"/>
      <c r="K195" s="72"/>
      <c r="L195" s="73"/>
      <c r="M195" s="72"/>
      <c r="N195" s="76"/>
      <c r="O195" s="76"/>
      <c r="P195" s="73"/>
    </row>
    <row r="196" spans="1:16" ht="4.9000000000000004" customHeight="1" x14ac:dyDescent="0.2">
      <c r="B196" s="65"/>
      <c r="C196" s="65"/>
      <c r="D196" s="65"/>
      <c r="E196" s="65"/>
      <c r="F196" s="65"/>
      <c r="G196" s="65"/>
      <c r="H196" s="65"/>
      <c r="I196" s="218"/>
      <c r="J196" s="200"/>
      <c r="K196" s="72"/>
      <c r="L196" s="73"/>
      <c r="M196" s="72"/>
      <c r="N196" s="76"/>
      <c r="O196" s="76"/>
      <c r="P196" s="73"/>
    </row>
    <row r="197" spans="1:16" ht="4.9000000000000004" customHeight="1" x14ac:dyDescent="0.2">
      <c r="B197" s="65"/>
      <c r="C197" s="65"/>
      <c r="D197" s="65"/>
      <c r="E197" s="65"/>
      <c r="F197" s="65"/>
      <c r="G197" s="65"/>
      <c r="H197" s="65"/>
      <c r="I197" s="204"/>
      <c r="J197" s="67"/>
      <c r="K197" s="74"/>
      <c r="L197" s="73"/>
      <c r="M197" s="72"/>
      <c r="N197" s="76"/>
      <c r="O197" s="76"/>
      <c r="P197" s="73"/>
    </row>
    <row r="198" spans="1:16" ht="3" customHeight="1" x14ac:dyDescent="0.2">
      <c r="A198" s="208">
        <v>39</v>
      </c>
      <c r="B198" s="209"/>
      <c r="C198" s="210"/>
      <c r="D198" s="210"/>
      <c r="E198" s="203" t="str">
        <f>Entries!$F$45</f>
        <v>Bye</v>
      </c>
      <c r="F198" s="224"/>
      <c r="G198" s="218" t="str">
        <f>IF(E198="Bye",E202,IF(F198=F202,"",IF(F198="For",E202,IF(F202="For",E198,IF(F198&gt;F202,E198,E202)))))</f>
        <v>J BOWN</v>
      </c>
      <c r="H198" s="198">
        <v>32</v>
      </c>
      <c r="I198" s="205"/>
      <c r="J198" s="67"/>
      <c r="K198" s="74"/>
      <c r="L198" s="73"/>
      <c r="M198" s="72"/>
      <c r="N198" s="76"/>
      <c r="O198" s="76"/>
      <c r="P198" s="73"/>
    </row>
    <row r="199" spans="1:16" ht="3" customHeight="1" x14ac:dyDescent="0.2">
      <c r="A199" s="208"/>
      <c r="B199" s="209"/>
      <c r="C199" s="210"/>
      <c r="D199" s="210"/>
      <c r="E199" s="203"/>
      <c r="F199" s="224"/>
      <c r="G199" s="218"/>
      <c r="H199" s="199"/>
      <c r="I199" s="205"/>
      <c r="J199" s="67"/>
      <c r="K199" s="74"/>
      <c r="L199" s="73"/>
      <c r="M199" s="72"/>
      <c r="N199" s="76"/>
      <c r="O199" s="76"/>
      <c r="P199" s="73"/>
    </row>
    <row r="200" spans="1:16" ht="3" customHeight="1" x14ac:dyDescent="0.2">
      <c r="A200" s="208"/>
      <c r="B200" s="209"/>
      <c r="C200" s="210"/>
      <c r="D200" s="210"/>
      <c r="E200" s="203"/>
      <c r="F200" s="224"/>
      <c r="G200" s="218"/>
      <c r="H200" s="199"/>
      <c r="I200" s="205"/>
      <c r="J200" s="67"/>
      <c r="K200" s="74"/>
      <c r="L200" s="73"/>
      <c r="M200" s="72"/>
      <c r="N200" s="76"/>
      <c r="O200" s="76"/>
      <c r="P200" s="73"/>
    </row>
    <row r="201" spans="1:16" ht="3" customHeight="1" x14ac:dyDescent="0.2">
      <c r="A201" s="208"/>
      <c r="B201" s="209"/>
      <c r="C201" s="210"/>
      <c r="D201" s="210"/>
      <c r="E201" s="203"/>
      <c r="F201" s="224"/>
      <c r="G201" s="218"/>
      <c r="H201" s="200"/>
      <c r="I201" s="68"/>
      <c r="J201" s="66"/>
      <c r="K201" s="74"/>
      <c r="L201" s="73"/>
      <c r="M201" s="72"/>
      <c r="N201" s="76"/>
      <c r="O201" s="76"/>
      <c r="P201" s="73"/>
    </row>
    <row r="202" spans="1:16" ht="3" customHeight="1" x14ac:dyDescent="0.2">
      <c r="A202" s="208">
        <v>40</v>
      </c>
      <c r="B202" s="209"/>
      <c r="C202" s="210"/>
      <c r="D202" s="210"/>
      <c r="E202" s="203" t="str">
        <f>Entries!$F$46</f>
        <v>J BOWN</v>
      </c>
      <c r="F202" s="224"/>
      <c r="G202" s="204"/>
      <c r="H202" s="67"/>
      <c r="I202" s="65"/>
      <c r="J202" s="65"/>
      <c r="K202" s="74"/>
      <c r="L202" s="73"/>
      <c r="M202" s="72"/>
      <c r="N202" s="76"/>
      <c r="O202" s="76"/>
      <c r="P202" s="73"/>
    </row>
    <row r="203" spans="1:16" ht="3" customHeight="1" x14ac:dyDescent="0.2">
      <c r="A203" s="208"/>
      <c r="B203" s="209"/>
      <c r="C203" s="210"/>
      <c r="D203" s="210"/>
      <c r="E203" s="203"/>
      <c r="F203" s="224"/>
      <c r="G203" s="205"/>
      <c r="H203" s="67"/>
      <c r="I203" s="65"/>
      <c r="J203" s="65"/>
      <c r="K203" s="74"/>
      <c r="L203" s="73"/>
      <c r="M203" s="215" t="s">
        <v>102</v>
      </c>
      <c r="N203" s="195">
        <v>31</v>
      </c>
      <c r="O203" s="76"/>
      <c r="P203" s="73"/>
    </row>
    <row r="204" spans="1:16" ht="3" customHeight="1" x14ac:dyDescent="0.2">
      <c r="A204" s="208"/>
      <c r="B204" s="209"/>
      <c r="C204" s="210"/>
      <c r="D204" s="210"/>
      <c r="E204" s="203"/>
      <c r="F204" s="224"/>
      <c r="G204" s="205"/>
      <c r="H204" s="67"/>
      <c r="I204" s="65"/>
      <c r="J204" s="65"/>
      <c r="K204" s="74"/>
      <c r="L204" s="73"/>
      <c r="M204" s="216"/>
      <c r="N204" s="196"/>
      <c r="O204" s="76"/>
      <c r="P204" s="73"/>
    </row>
    <row r="205" spans="1:16" ht="3" customHeight="1" x14ac:dyDescent="0.2">
      <c r="A205" s="208"/>
      <c r="B205" s="209"/>
      <c r="C205" s="210"/>
      <c r="D205" s="210"/>
      <c r="E205" s="203"/>
      <c r="F205" s="224"/>
      <c r="G205" s="205"/>
      <c r="H205" s="67"/>
      <c r="I205" s="65"/>
      <c r="J205" s="65"/>
      <c r="K205" s="74"/>
      <c r="L205" s="73"/>
      <c r="M205" s="216"/>
      <c r="N205" s="196"/>
      <c r="O205" s="76"/>
      <c r="P205" s="73"/>
    </row>
    <row r="206" spans="1:16" ht="4.9000000000000004" customHeight="1" x14ac:dyDescent="0.2">
      <c r="B206" s="65"/>
      <c r="C206" s="65"/>
      <c r="D206" s="65"/>
      <c r="E206" s="65"/>
      <c r="F206" s="65"/>
      <c r="G206" s="65"/>
      <c r="H206" s="65"/>
      <c r="I206" s="65"/>
      <c r="J206" s="65"/>
      <c r="K206" s="74"/>
      <c r="L206" s="73"/>
      <c r="M206" s="217"/>
      <c r="N206" s="197"/>
      <c r="O206" s="76"/>
      <c r="P206" s="73"/>
    </row>
    <row r="207" spans="1:16" ht="4.9000000000000004" customHeight="1" x14ac:dyDescent="0.2">
      <c r="A207" s="61">
        <v>41</v>
      </c>
      <c r="B207" s="65"/>
      <c r="C207" s="65"/>
      <c r="D207" s="65"/>
      <c r="E207" s="65"/>
      <c r="F207" s="65"/>
      <c r="G207" s="65"/>
      <c r="H207" s="65"/>
      <c r="I207" s="65"/>
      <c r="J207" s="66"/>
      <c r="K207" s="74"/>
      <c r="L207" s="73"/>
      <c r="M207" s="211"/>
      <c r="N207" s="75"/>
      <c r="O207" s="72"/>
      <c r="P207" s="73"/>
    </row>
    <row r="208" spans="1:16" ht="3" customHeight="1" x14ac:dyDescent="0.2">
      <c r="A208" s="208">
        <v>41</v>
      </c>
      <c r="B208" s="209"/>
      <c r="C208" s="210"/>
      <c r="D208" s="210"/>
      <c r="E208" s="203" t="str">
        <f>Entries!$F$47</f>
        <v>Bye</v>
      </c>
      <c r="F208" s="224"/>
      <c r="G208" s="218" t="str">
        <f>IF(E208="Bye",E212,IF(F208=F212,"",IF(F208="For",E212,IF(F212="For",E208,IF(F208&gt;F212,E208,E212)))))</f>
        <v>C MCLACHLAN</v>
      </c>
      <c r="H208" s="198" t="s">
        <v>92</v>
      </c>
      <c r="I208" s="65"/>
      <c r="J208" s="65"/>
      <c r="K208" s="74"/>
      <c r="L208" s="73"/>
      <c r="M208" s="211"/>
      <c r="N208" s="75"/>
      <c r="O208" s="72"/>
      <c r="P208" s="73"/>
    </row>
    <row r="209" spans="1:16" ht="3" customHeight="1" x14ac:dyDescent="0.2">
      <c r="A209" s="208"/>
      <c r="B209" s="209"/>
      <c r="C209" s="210"/>
      <c r="D209" s="210"/>
      <c r="E209" s="203"/>
      <c r="F209" s="224"/>
      <c r="G209" s="218"/>
      <c r="H209" s="199"/>
      <c r="I209" s="65"/>
      <c r="J209" s="65"/>
      <c r="K209" s="74"/>
      <c r="L209" s="73"/>
      <c r="M209" s="211"/>
      <c r="N209" s="75"/>
      <c r="O209" s="72"/>
      <c r="P209" s="73"/>
    </row>
    <row r="210" spans="1:16" ht="3" customHeight="1" x14ac:dyDescent="0.2">
      <c r="A210" s="208"/>
      <c r="B210" s="209"/>
      <c r="C210" s="210"/>
      <c r="D210" s="210"/>
      <c r="E210" s="203"/>
      <c r="F210" s="224"/>
      <c r="G210" s="218"/>
      <c r="H210" s="199"/>
      <c r="I210" s="65"/>
      <c r="J210" s="65"/>
      <c r="K210" s="74"/>
      <c r="L210" s="73"/>
      <c r="M210" s="212"/>
      <c r="N210" s="75"/>
      <c r="O210" s="72"/>
      <c r="P210" s="73"/>
    </row>
    <row r="211" spans="1:16" ht="3" customHeight="1" x14ac:dyDescent="0.2">
      <c r="A211" s="208"/>
      <c r="B211" s="209"/>
      <c r="C211" s="210"/>
      <c r="D211" s="210"/>
      <c r="E211" s="203"/>
      <c r="F211" s="224"/>
      <c r="G211" s="218"/>
      <c r="H211" s="200"/>
      <c r="I211" s="65"/>
      <c r="J211" s="65"/>
      <c r="K211" s="74"/>
      <c r="L211" s="73"/>
      <c r="M211" s="72"/>
      <c r="N211" s="76"/>
      <c r="O211" s="72"/>
      <c r="P211" s="73"/>
    </row>
    <row r="212" spans="1:16" ht="3" customHeight="1" x14ac:dyDescent="0.2">
      <c r="A212" s="208">
        <v>42</v>
      </c>
      <c r="B212" s="209"/>
      <c r="C212" s="210"/>
      <c r="D212" s="210"/>
      <c r="E212" s="203" t="str">
        <f>Entries!$F$48</f>
        <v>C MCLACHLAN</v>
      </c>
      <c r="F212" s="224"/>
      <c r="G212" s="204"/>
      <c r="H212" s="201"/>
      <c r="I212" s="66"/>
      <c r="J212" s="66"/>
      <c r="K212" s="74"/>
      <c r="L212" s="73"/>
      <c r="M212" s="72"/>
      <c r="N212" s="76"/>
      <c r="O212" s="72"/>
      <c r="P212" s="73"/>
    </row>
    <row r="213" spans="1:16" ht="3" customHeight="1" x14ac:dyDescent="0.2">
      <c r="A213" s="208"/>
      <c r="B213" s="209"/>
      <c r="C213" s="210"/>
      <c r="D213" s="210"/>
      <c r="E213" s="203"/>
      <c r="F213" s="224"/>
      <c r="G213" s="205"/>
      <c r="H213" s="202"/>
      <c r="I213" s="219" t="s">
        <v>91</v>
      </c>
      <c r="J213" s="198">
        <v>31</v>
      </c>
      <c r="K213" s="74"/>
      <c r="L213" s="73"/>
      <c r="M213" s="72"/>
      <c r="N213" s="76"/>
      <c r="O213" s="72"/>
      <c r="P213" s="73"/>
    </row>
    <row r="214" spans="1:16" ht="3" customHeight="1" x14ac:dyDescent="0.2">
      <c r="A214" s="208"/>
      <c r="B214" s="209"/>
      <c r="C214" s="210"/>
      <c r="D214" s="210"/>
      <c r="E214" s="203"/>
      <c r="F214" s="224"/>
      <c r="G214" s="205"/>
      <c r="H214" s="202"/>
      <c r="I214" s="220"/>
      <c r="J214" s="199"/>
      <c r="K214" s="74"/>
      <c r="L214" s="73"/>
      <c r="M214" s="72"/>
      <c r="N214" s="76"/>
      <c r="O214" s="72"/>
      <c r="P214" s="73"/>
    </row>
    <row r="215" spans="1:16" ht="3" customHeight="1" x14ac:dyDescent="0.2">
      <c r="A215" s="208"/>
      <c r="B215" s="209"/>
      <c r="C215" s="210"/>
      <c r="D215" s="210"/>
      <c r="E215" s="203"/>
      <c r="F215" s="224"/>
      <c r="G215" s="205"/>
      <c r="H215" s="202"/>
      <c r="I215" s="220"/>
      <c r="J215" s="199"/>
      <c r="K215" s="74"/>
      <c r="L215" s="73"/>
      <c r="M215" s="72"/>
      <c r="N215" s="76"/>
      <c r="O215" s="72"/>
      <c r="P215" s="73"/>
    </row>
    <row r="216" spans="1:16" ht="4.9000000000000004" customHeight="1" x14ac:dyDescent="0.2">
      <c r="B216" s="65"/>
      <c r="C216" s="65"/>
      <c r="D216" s="65"/>
      <c r="E216" s="65"/>
      <c r="F216" s="65"/>
      <c r="G216" s="65"/>
      <c r="H216" s="65"/>
      <c r="I216" s="218"/>
      <c r="J216" s="200"/>
      <c r="K216" s="74"/>
      <c r="L216" s="73"/>
      <c r="M216" s="72"/>
      <c r="N216" s="76"/>
      <c r="O216" s="72"/>
      <c r="P216" s="73"/>
    </row>
    <row r="217" spans="1:16" ht="4.9000000000000004" customHeight="1" x14ac:dyDescent="0.2">
      <c r="B217" s="65"/>
      <c r="C217" s="65"/>
      <c r="D217" s="65"/>
      <c r="E217" s="65"/>
      <c r="F217" s="65"/>
      <c r="G217" s="65"/>
      <c r="H217" s="65"/>
      <c r="I217" s="204"/>
      <c r="J217" s="67"/>
      <c r="K217" s="72"/>
      <c r="L217" s="73"/>
      <c r="M217" s="72"/>
      <c r="N217" s="76"/>
      <c r="O217" s="72"/>
      <c r="P217" s="73"/>
    </row>
    <row r="218" spans="1:16" ht="3" customHeight="1" x14ac:dyDescent="0.2">
      <c r="A218" s="208">
        <v>43</v>
      </c>
      <c r="B218" s="209"/>
      <c r="C218" s="210"/>
      <c r="D218" s="210"/>
      <c r="E218" s="203" t="str">
        <f>Entries!$F$49</f>
        <v>Bye</v>
      </c>
      <c r="F218" s="224"/>
      <c r="G218" s="218" t="str">
        <f>IF(E218="Bye",E222,IF(F218=F222,"",IF(F218="For",E222,IF(F222="For",E218,IF(F218&gt;F222,E218,E222)))))</f>
        <v>L MULLILLO</v>
      </c>
      <c r="H218" s="198"/>
      <c r="I218" s="205"/>
      <c r="J218" s="67"/>
      <c r="K218" s="72"/>
      <c r="L218" s="73"/>
      <c r="M218" s="72"/>
      <c r="N218" s="76"/>
      <c r="O218" s="72"/>
      <c r="P218" s="73"/>
    </row>
    <row r="219" spans="1:16" ht="3" customHeight="1" x14ac:dyDescent="0.2">
      <c r="A219" s="208"/>
      <c r="B219" s="209"/>
      <c r="C219" s="210"/>
      <c r="D219" s="210"/>
      <c r="E219" s="203"/>
      <c r="F219" s="224"/>
      <c r="G219" s="218"/>
      <c r="H219" s="199"/>
      <c r="I219" s="205"/>
      <c r="J219" s="67"/>
      <c r="K219" s="72"/>
      <c r="L219" s="73"/>
      <c r="M219" s="72"/>
      <c r="N219" s="76"/>
      <c r="O219" s="72"/>
      <c r="P219" s="73"/>
    </row>
    <row r="220" spans="1:16" ht="3" customHeight="1" x14ac:dyDescent="0.2">
      <c r="A220" s="208"/>
      <c r="B220" s="209"/>
      <c r="C220" s="210"/>
      <c r="D220" s="210"/>
      <c r="E220" s="203"/>
      <c r="F220" s="224"/>
      <c r="G220" s="218"/>
      <c r="H220" s="199"/>
      <c r="I220" s="205"/>
      <c r="J220" s="67"/>
      <c r="K220" s="72"/>
      <c r="L220" s="73"/>
      <c r="M220" s="72"/>
      <c r="N220" s="76"/>
      <c r="O220" s="72"/>
      <c r="P220" s="73"/>
    </row>
    <row r="221" spans="1:16" ht="3" customHeight="1" x14ac:dyDescent="0.2">
      <c r="A221" s="208"/>
      <c r="B221" s="209"/>
      <c r="C221" s="210"/>
      <c r="D221" s="210"/>
      <c r="E221" s="203"/>
      <c r="F221" s="224"/>
      <c r="G221" s="218"/>
      <c r="H221" s="200"/>
      <c r="I221" s="68"/>
      <c r="J221" s="69"/>
      <c r="K221" s="72"/>
      <c r="L221" s="73"/>
      <c r="M221" s="72"/>
      <c r="N221" s="76"/>
      <c r="O221" s="72"/>
      <c r="P221" s="73"/>
    </row>
    <row r="222" spans="1:16" ht="3" customHeight="1" x14ac:dyDescent="0.2">
      <c r="A222" s="208">
        <v>44</v>
      </c>
      <c r="B222" s="209"/>
      <c r="C222" s="210"/>
      <c r="D222" s="210"/>
      <c r="E222" s="203" t="str">
        <f>Entries!$F$50</f>
        <v>L MULLILLO</v>
      </c>
      <c r="F222" s="224"/>
      <c r="G222" s="204"/>
      <c r="H222" s="67"/>
      <c r="I222" s="65"/>
      <c r="J222" s="65"/>
      <c r="K222" s="72"/>
      <c r="L222" s="77"/>
      <c r="M222" s="72"/>
      <c r="N222" s="76"/>
      <c r="O222" s="72"/>
      <c r="P222" s="73"/>
    </row>
    <row r="223" spans="1:16" ht="3" customHeight="1" x14ac:dyDescent="0.2">
      <c r="A223" s="208"/>
      <c r="B223" s="209"/>
      <c r="C223" s="210"/>
      <c r="D223" s="210"/>
      <c r="E223" s="203"/>
      <c r="F223" s="224"/>
      <c r="G223" s="205"/>
      <c r="H223" s="67"/>
      <c r="I223" s="65"/>
      <c r="J223" s="65"/>
      <c r="K223" s="215" t="str">
        <f>IF(J213=J233,"",IF(J213="For",I233,IF(J233="For",I213,IF(J213&gt;J233,I213,I233))))</f>
        <v>L MUNICELLO</v>
      </c>
      <c r="L223" s="195"/>
      <c r="M223" s="72"/>
      <c r="N223" s="76"/>
      <c r="O223" s="72"/>
      <c r="P223" s="73"/>
    </row>
    <row r="224" spans="1:16" ht="3" customHeight="1" x14ac:dyDescent="0.2">
      <c r="A224" s="208"/>
      <c r="B224" s="209"/>
      <c r="C224" s="210"/>
      <c r="D224" s="210"/>
      <c r="E224" s="203"/>
      <c r="F224" s="224"/>
      <c r="G224" s="205"/>
      <c r="H224" s="67"/>
      <c r="I224" s="65"/>
      <c r="J224" s="65"/>
      <c r="K224" s="216"/>
      <c r="L224" s="196"/>
      <c r="M224" s="72"/>
      <c r="N224" s="76"/>
      <c r="O224" s="72"/>
      <c r="P224" s="73"/>
    </row>
    <row r="225" spans="1:16" ht="3" customHeight="1" x14ac:dyDescent="0.2">
      <c r="A225" s="208"/>
      <c r="B225" s="209"/>
      <c r="C225" s="210"/>
      <c r="D225" s="210"/>
      <c r="E225" s="203"/>
      <c r="F225" s="224"/>
      <c r="G225" s="205"/>
      <c r="H225" s="67"/>
      <c r="I225" s="65"/>
      <c r="J225" s="65"/>
      <c r="K225" s="216"/>
      <c r="L225" s="196"/>
      <c r="M225" s="72"/>
      <c r="N225" s="76"/>
      <c r="O225" s="72"/>
      <c r="P225" s="73"/>
    </row>
    <row r="226" spans="1:16" ht="4.9000000000000004" customHeight="1" x14ac:dyDescent="0.2">
      <c r="B226" s="65"/>
      <c r="C226" s="65"/>
      <c r="D226" s="65"/>
      <c r="E226" s="65"/>
      <c r="F226" s="65"/>
      <c r="G226" s="65"/>
      <c r="H226" s="65"/>
      <c r="I226" s="65"/>
      <c r="J226" s="65"/>
      <c r="K226" s="216"/>
      <c r="L226" s="197"/>
      <c r="M226" s="72"/>
      <c r="N226" s="76"/>
      <c r="O226" s="72"/>
      <c r="P226" s="73"/>
    </row>
    <row r="227" spans="1:16" ht="4.9000000000000004" customHeight="1" x14ac:dyDescent="0.2">
      <c r="B227" s="65"/>
      <c r="C227" s="65"/>
      <c r="D227" s="65"/>
      <c r="E227" s="65"/>
      <c r="F227" s="65"/>
      <c r="G227" s="65"/>
      <c r="H227" s="65"/>
      <c r="I227" s="65"/>
      <c r="J227" s="65"/>
      <c r="K227" s="211"/>
      <c r="L227" s="75"/>
      <c r="M227" s="74"/>
      <c r="N227" s="74"/>
      <c r="O227" s="72"/>
      <c r="P227" s="73"/>
    </row>
    <row r="228" spans="1:16" ht="3" customHeight="1" x14ac:dyDescent="0.2">
      <c r="A228" s="208">
        <v>45</v>
      </c>
      <c r="B228" s="209"/>
      <c r="C228" s="210"/>
      <c r="D228" s="210"/>
      <c r="E228" s="203" t="str">
        <f>Entries!$F$51</f>
        <v>Bye</v>
      </c>
      <c r="F228" s="224"/>
      <c r="G228" s="218" t="str">
        <f>IF(E228="Bye",E232,IF(F228=F232,"",IF(F228="For",E232,IF(F232="For",E228,IF(F228&gt;F232,E228,E232)))))</f>
        <v>N WALLER</v>
      </c>
      <c r="H228" s="198">
        <v>23</v>
      </c>
      <c r="I228" s="71"/>
      <c r="J228" s="71"/>
      <c r="K228" s="211"/>
      <c r="L228" s="75"/>
      <c r="M228" s="74"/>
      <c r="N228" s="74"/>
      <c r="O228" s="72"/>
      <c r="P228" s="73"/>
    </row>
    <row r="229" spans="1:16" ht="3" customHeight="1" x14ac:dyDescent="0.2">
      <c r="A229" s="208"/>
      <c r="B229" s="209"/>
      <c r="C229" s="210"/>
      <c r="D229" s="210"/>
      <c r="E229" s="203"/>
      <c r="F229" s="224"/>
      <c r="G229" s="218"/>
      <c r="H229" s="199"/>
      <c r="I229" s="71"/>
      <c r="J229" s="71"/>
      <c r="K229" s="211"/>
      <c r="L229" s="75"/>
      <c r="M229" s="74"/>
      <c r="N229" s="74"/>
      <c r="O229" s="72"/>
      <c r="P229" s="73"/>
    </row>
    <row r="230" spans="1:16" ht="3" customHeight="1" x14ac:dyDescent="0.2">
      <c r="A230" s="208"/>
      <c r="B230" s="209"/>
      <c r="C230" s="210"/>
      <c r="D230" s="210"/>
      <c r="E230" s="203"/>
      <c r="F230" s="224"/>
      <c r="G230" s="218"/>
      <c r="H230" s="199"/>
      <c r="I230" s="71"/>
      <c r="J230" s="71"/>
      <c r="K230" s="212"/>
      <c r="L230" s="75"/>
      <c r="M230" s="74"/>
      <c r="N230" s="74"/>
      <c r="O230" s="72"/>
      <c r="P230" s="73"/>
    </row>
    <row r="231" spans="1:16" ht="3" customHeight="1" x14ac:dyDescent="0.2">
      <c r="A231" s="208"/>
      <c r="B231" s="209"/>
      <c r="C231" s="210"/>
      <c r="D231" s="210"/>
      <c r="E231" s="203"/>
      <c r="F231" s="224"/>
      <c r="G231" s="218"/>
      <c r="H231" s="200"/>
      <c r="I231" s="71"/>
      <c r="J231" s="71"/>
      <c r="K231" s="72"/>
      <c r="L231" s="76"/>
      <c r="M231" s="74"/>
      <c r="N231" s="74"/>
      <c r="O231" s="72"/>
      <c r="P231" s="73"/>
    </row>
    <row r="232" spans="1:16" ht="3" customHeight="1" x14ac:dyDescent="0.2">
      <c r="A232" s="208">
        <v>46</v>
      </c>
      <c r="B232" s="209"/>
      <c r="C232" s="210"/>
      <c r="D232" s="210"/>
      <c r="E232" s="203" t="str">
        <f>Entries!$F$52</f>
        <v>N WALLER</v>
      </c>
      <c r="F232" s="224"/>
      <c r="G232" s="204"/>
      <c r="H232" s="201"/>
      <c r="I232" s="68"/>
      <c r="J232" s="66"/>
      <c r="K232" s="72"/>
      <c r="L232" s="76"/>
      <c r="M232" s="74"/>
      <c r="N232" s="74"/>
      <c r="O232" s="72"/>
      <c r="P232" s="73"/>
    </row>
    <row r="233" spans="1:16" ht="3" customHeight="1" x14ac:dyDescent="0.2">
      <c r="A233" s="208"/>
      <c r="B233" s="209"/>
      <c r="C233" s="210"/>
      <c r="D233" s="210"/>
      <c r="E233" s="203"/>
      <c r="F233" s="224"/>
      <c r="G233" s="205"/>
      <c r="H233" s="202"/>
      <c r="I233" s="218" t="str">
        <f>IF(H228=H238,"",IF(H228="For",G238,IF(H238="For",G228,IF(H228&gt;H238,G228,G238))))</f>
        <v>T NIKITIN</v>
      </c>
      <c r="J233" s="198">
        <v>28</v>
      </c>
      <c r="K233" s="72"/>
      <c r="L233" s="76"/>
      <c r="M233" s="74"/>
      <c r="N233" s="74"/>
      <c r="O233" s="72"/>
      <c r="P233" s="73"/>
    </row>
    <row r="234" spans="1:16" ht="3" customHeight="1" x14ac:dyDescent="0.2">
      <c r="A234" s="208"/>
      <c r="B234" s="209"/>
      <c r="C234" s="210"/>
      <c r="D234" s="210"/>
      <c r="E234" s="203"/>
      <c r="F234" s="224"/>
      <c r="G234" s="205"/>
      <c r="H234" s="202"/>
      <c r="I234" s="218"/>
      <c r="J234" s="199"/>
      <c r="K234" s="72"/>
      <c r="L234" s="76"/>
      <c r="M234" s="74"/>
      <c r="N234" s="74"/>
      <c r="O234" s="72"/>
      <c r="P234" s="73"/>
    </row>
    <row r="235" spans="1:16" ht="3" customHeight="1" x14ac:dyDescent="0.2">
      <c r="A235" s="208"/>
      <c r="B235" s="209"/>
      <c r="C235" s="210"/>
      <c r="D235" s="210"/>
      <c r="E235" s="203"/>
      <c r="F235" s="224"/>
      <c r="G235" s="205"/>
      <c r="H235" s="202"/>
      <c r="I235" s="218"/>
      <c r="J235" s="199"/>
      <c r="K235" s="72"/>
      <c r="L235" s="76"/>
      <c r="M235" s="74"/>
      <c r="N235" s="74"/>
      <c r="O235" s="72"/>
      <c r="P235" s="73"/>
    </row>
    <row r="236" spans="1:16" ht="4.9000000000000004" customHeight="1" x14ac:dyDescent="0.2">
      <c r="B236" s="65"/>
      <c r="C236" s="65"/>
      <c r="D236" s="65"/>
      <c r="E236" s="65"/>
      <c r="F236" s="65"/>
      <c r="G236" s="65"/>
      <c r="H236" s="65"/>
      <c r="I236" s="218"/>
      <c r="J236" s="200"/>
      <c r="K236" s="72"/>
      <c r="L236" s="76"/>
      <c r="M236" s="74"/>
      <c r="N236" s="74"/>
      <c r="O236" s="72"/>
      <c r="P236" s="73"/>
    </row>
    <row r="237" spans="1:16" ht="4.9000000000000004" customHeight="1" x14ac:dyDescent="0.2">
      <c r="B237" s="65"/>
      <c r="C237" s="65"/>
      <c r="D237" s="65"/>
      <c r="E237" s="65"/>
      <c r="F237" s="65"/>
      <c r="G237" s="65"/>
      <c r="H237" s="65"/>
      <c r="I237" s="204"/>
      <c r="J237" s="67"/>
      <c r="K237" s="74"/>
      <c r="L237" s="74"/>
      <c r="M237" s="74"/>
      <c r="N237" s="74"/>
      <c r="O237" s="72"/>
      <c r="P237" s="73"/>
    </row>
    <row r="238" spans="1:16" ht="3" customHeight="1" x14ac:dyDescent="0.2">
      <c r="A238" s="208">
        <v>47</v>
      </c>
      <c r="B238" s="209"/>
      <c r="C238" s="210"/>
      <c r="D238" s="210"/>
      <c r="E238" s="203" t="str">
        <f>Entries!$F$53</f>
        <v>Bye</v>
      </c>
      <c r="F238" s="224"/>
      <c r="G238" s="218" t="str">
        <f>IF(E238="Bye",E242,IF(F238=F242,"",IF(F238="For",E242,IF(F242="For",E238,IF(F238&gt;F242,E238,E242)))))</f>
        <v>T NIKITIN</v>
      </c>
      <c r="H238" s="198">
        <v>31</v>
      </c>
      <c r="I238" s="205"/>
      <c r="J238" s="67"/>
      <c r="K238" s="74"/>
      <c r="L238" s="74"/>
      <c r="M238" s="74"/>
      <c r="N238" s="74"/>
      <c r="O238" s="72"/>
      <c r="P238" s="73"/>
    </row>
    <row r="239" spans="1:16" ht="3" customHeight="1" x14ac:dyDescent="0.2">
      <c r="A239" s="208"/>
      <c r="B239" s="209"/>
      <c r="C239" s="210"/>
      <c r="D239" s="210"/>
      <c r="E239" s="203"/>
      <c r="F239" s="224"/>
      <c r="G239" s="218"/>
      <c r="H239" s="199"/>
      <c r="I239" s="205"/>
      <c r="J239" s="67"/>
      <c r="K239" s="74"/>
      <c r="L239" s="74"/>
      <c r="M239" s="74"/>
      <c r="N239" s="74"/>
      <c r="O239" s="72"/>
      <c r="P239" s="73"/>
    </row>
    <row r="240" spans="1:16" ht="3" customHeight="1" x14ac:dyDescent="0.2">
      <c r="A240" s="208"/>
      <c r="B240" s="209"/>
      <c r="C240" s="210"/>
      <c r="D240" s="210"/>
      <c r="E240" s="203"/>
      <c r="F240" s="224"/>
      <c r="G240" s="218"/>
      <c r="H240" s="199"/>
      <c r="I240" s="205"/>
      <c r="J240" s="67"/>
      <c r="K240" s="74"/>
      <c r="L240" s="74"/>
      <c r="M240" s="74"/>
      <c r="N240" s="74"/>
      <c r="O240" s="72"/>
      <c r="P240" s="73"/>
    </row>
    <row r="241" spans="1:16" ht="3" customHeight="1" x14ac:dyDescent="0.2">
      <c r="A241" s="208"/>
      <c r="B241" s="209"/>
      <c r="C241" s="210"/>
      <c r="D241" s="210"/>
      <c r="E241" s="203"/>
      <c r="F241" s="224"/>
      <c r="G241" s="218"/>
      <c r="H241" s="200"/>
      <c r="I241" s="68"/>
      <c r="J241" s="66"/>
      <c r="K241" s="74"/>
      <c r="L241" s="74"/>
      <c r="M241" s="74"/>
      <c r="N241" s="74"/>
      <c r="O241" s="72"/>
      <c r="P241" s="73"/>
    </row>
    <row r="242" spans="1:16" ht="3" customHeight="1" x14ac:dyDescent="0.2">
      <c r="A242" s="208">
        <v>48</v>
      </c>
      <c r="B242" s="209"/>
      <c r="C242" s="210"/>
      <c r="D242" s="210"/>
      <c r="E242" s="203" t="str">
        <f>Entries!$F$54</f>
        <v>T NIKITIN</v>
      </c>
      <c r="F242" s="224"/>
      <c r="G242" s="204"/>
      <c r="H242" s="67"/>
      <c r="I242" s="65"/>
      <c r="J242" s="65"/>
      <c r="K242" s="74"/>
      <c r="L242" s="74"/>
      <c r="M242" s="74"/>
      <c r="N242" s="74"/>
      <c r="O242" s="72"/>
      <c r="P242" s="77"/>
    </row>
    <row r="243" spans="1:16" ht="3" customHeight="1" x14ac:dyDescent="0.2">
      <c r="A243" s="208"/>
      <c r="B243" s="209"/>
      <c r="C243" s="210"/>
      <c r="D243" s="210"/>
      <c r="E243" s="203"/>
      <c r="F243" s="224"/>
      <c r="G243" s="205"/>
      <c r="H243" s="67"/>
      <c r="I243" s="65"/>
      <c r="J243" s="65"/>
      <c r="K243" s="74"/>
      <c r="L243" s="74"/>
      <c r="M243" s="74"/>
      <c r="N243" s="74"/>
      <c r="O243" s="213" t="str">
        <f>IF(N203=N283,"",IF(N203="For",M283,IF(N283="For",M203,IF(N203&gt;N283,M203,M283))))</f>
        <v>J.BOWN</v>
      </c>
      <c r="P243" s="195"/>
    </row>
    <row r="244" spans="1:16" ht="3" customHeight="1" x14ac:dyDescent="0.2">
      <c r="A244" s="208"/>
      <c r="B244" s="209"/>
      <c r="C244" s="210"/>
      <c r="D244" s="210"/>
      <c r="E244" s="203"/>
      <c r="F244" s="224"/>
      <c r="G244" s="205"/>
      <c r="H244" s="67"/>
      <c r="I244" s="65"/>
      <c r="J244" s="65"/>
      <c r="K244" s="74"/>
      <c r="L244" s="74"/>
      <c r="M244" s="74"/>
      <c r="N244" s="74"/>
      <c r="O244" s="213"/>
      <c r="P244" s="196"/>
    </row>
    <row r="245" spans="1:16" ht="3" customHeight="1" x14ac:dyDescent="0.2">
      <c r="A245" s="208"/>
      <c r="B245" s="209"/>
      <c r="C245" s="210"/>
      <c r="D245" s="210"/>
      <c r="E245" s="203"/>
      <c r="F245" s="224"/>
      <c r="G245" s="205"/>
      <c r="H245" s="67"/>
      <c r="I245" s="65"/>
      <c r="J245" s="65"/>
      <c r="K245" s="74"/>
      <c r="L245" s="74"/>
      <c r="M245" s="74"/>
      <c r="N245" s="74"/>
      <c r="O245" s="213"/>
      <c r="P245" s="196"/>
    </row>
    <row r="246" spans="1:16" ht="4.9000000000000004" customHeight="1" x14ac:dyDescent="0.2">
      <c r="B246" s="65"/>
      <c r="C246" s="65"/>
      <c r="D246" s="65"/>
      <c r="E246" s="65"/>
      <c r="F246" s="65"/>
      <c r="G246" s="65"/>
      <c r="H246" s="65"/>
      <c r="I246" s="65"/>
      <c r="J246" s="65"/>
      <c r="K246" s="74"/>
      <c r="L246" s="74"/>
      <c r="M246" s="74"/>
      <c r="N246" s="74"/>
      <c r="O246" s="214"/>
      <c r="P246" s="197"/>
    </row>
    <row r="247" spans="1:16" ht="4.9000000000000004" customHeight="1" x14ac:dyDescent="0.2">
      <c r="B247" s="65"/>
      <c r="C247" s="65"/>
      <c r="D247" s="65"/>
      <c r="E247" s="65"/>
      <c r="F247" s="65"/>
      <c r="G247" s="65"/>
      <c r="H247" s="65"/>
      <c r="I247" s="65"/>
      <c r="J247" s="65"/>
      <c r="K247" s="74"/>
      <c r="L247" s="74"/>
      <c r="M247" s="74"/>
      <c r="N247" s="74"/>
      <c r="O247" s="211"/>
      <c r="P247" s="75"/>
    </row>
    <row r="248" spans="1:16" ht="3" customHeight="1" x14ac:dyDescent="0.2">
      <c r="A248" s="208">
        <v>49</v>
      </c>
      <c r="B248" s="209"/>
      <c r="C248" s="210"/>
      <c r="D248" s="210"/>
      <c r="E248" s="203" t="str">
        <f>Entries!$F$55</f>
        <v>Bye</v>
      </c>
      <c r="F248" s="224"/>
      <c r="G248" s="218" t="str">
        <f>IF(E248="Bye",E252,IF(F248=F252,"",IF(F248="For",E252,IF(F252="For",E248,IF(F248&gt;F252,E248,E252)))))</f>
        <v>D WHITTON</v>
      </c>
      <c r="H248" s="198">
        <v>32</v>
      </c>
      <c r="I248" s="65"/>
      <c r="J248" s="65"/>
      <c r="K248" s="74"/>
      <c r="L248" s="74"/>
      <c r="M248" s="74"/>
      <c r="N248" s="74"/>
      <c r="O248" s="211"/>
      <c r="P248" s="75"/>
    </row>
    <row r="249" spans="1:16" ht="3" customHeight="1" x14ac:dyDescent="0.2">
      <c r="A249" s="208"/>
      <c r="B249" s="209"/>
      <c r="C249" s="210"/>
      <c r="D249" s="210"/>
      <c r="E249" s="203"/>
      <c r="F249" s="224"/>
      <c r="G249" s="218"/>
      <c r="H249" s="199"/>
      <c r="I249" s="65"/>
      <c r="J249" s="65"/>
      <c r="K249" s="74"/>
      <c r="L249" s="74"/>
      <c r="M249" s="74"/>
      <c r="N249" s="74"/>
      <c r="O249" s="211"/>
      <c r="P249" s="75"/>
    </row>
    <row r="250" spans="1:16" ht="3" customHeight="1" x14ac:dyDescent="0.2">
      <c r="A250" s="208"/>
      <c r="B250" s="209"/>
      <c r="C250" s="210"/>
      <c r="D250" s="210"/>
      <c r="E250" s="203"/>
      <c r="F250" s="224"/>
      <c r="G250" s="218"/>
      <c r="H250" s="199"/>
      <c r="I250" s="65"/>
      <c r="J250" s="65"/>
      <c r="K250" s="74"/>
      <c r="L250" s="74"/>
      <c r="M250" s="74"/>
      <c r="N250" s="74"/>
      <c r="O250" s="212"/>
      <c r="P250" s="75"/>
    </row>
    <row r="251" spans="1:16" ht="3" customHeight="1" x14ac:dyDescent="0.2">
      <c r="A251" s="208"/>
      <c r="B251" s="209"/>
      <c r="C251" s="210"/>
      <c r="D251" s="210"/>
      <c r="E251" s="203"/>
      <c r="F251" s="224"/>
      <c r="G251" s="218"/>
      <c r="H251" s="200"/>
      <c r="I251" s="65"/>
      <c r="J251" s="65"/>
      <c r="K251" s="74"/>
      <c r="L251" s="74"/>
      <c r="M251" s="74"/>
      <c r="N251" s="74"/>
      <c r="O251" s="68"/>
      <c r="P251" s="66"/>
    </row>
    <row r="252" spans="1:16" ht="3" customHeight="1" x14ac:dyDescent="0.2">
      <c r="A252" s="208">
        <v>50</v>
      </c>
      <c r="B252" s="209"/>
      <c r="C252" s="210"/>
      <c r="D252" s="210"/>
      <c r="E252" s="203" t="str">
        <f>Entries!$F$56</f>
        <v>D WHITTON</v>
      </c>
      <c r="F252" s="224"/>
      <c r="G252" s="204"/>
      <c r="H252" s="201"/>
      <c r="I252" s="68"/>
      <c r="J252" s="66"/>
      <c r="K252" s="74"/>
      <c r="L252" s="74"/>
      <c r="M252" s="74"/>
      <c r="N252" s="74"/>
      <c r="O252" s="68"/>
      <c r="P252" s="66"/>
    </row>
    <row r="253" spans="1:16" ht="3" customHeight="1" x14ac:dyDescent="0.2">
      <c r="A253" s="208"/>
      <c r="B253" s="209"/>
      <c r="C253" s="210"/>
      <c r="D253" s="210"/>
      <c r="E253" s="203"/>
      <c r="F253" s="224"/>
      <c r="G253" s="205"/>
      <c r="H253" s="202"/>
      <c r="I253" s="220" t="str">
        <f>IF(H248=H258,"",IF(H248="For",G258,IF(H258="For",G248,IF(H248&gt;H258,G248,G258))))</f>
        <v>D WHITTON</v>
      </c>
      <c r="J253" s="198">
        <v>31</v>
      </c>
      <c r="K253" s="74"/>
      <c r="L253" s="74"/>
      <c r="M253" s="74"/>
      <c r="N253" s="74"/>
      <c r="O253" s="68"/>
      <c r="P253" s="66"/>
    </row>
    <row r="254" spans="1:16" ht="3" customHeight="1" x14ac:dyDescent="0.2">
      <c r="A254" s="208"/>
      <c r="B254" s="209"/>
      <c r="C254" s="210"/>
      <c r="D254" s="210"/>
      <c r="E254" s="203"/>
      <c r="F254" s="224"/>
      <c r="G254" s="205"/>
      <c r="H254" s="202"/>
      <c r="I254" s="220"/>
      <c r="J254" s="199"/>
      <c r="K254" s="74"/>
      <c r="L254" s="74"/>
      <c r="M254" s="74"/>
      <c r="N254" s="74"/>
      <c r="O254" s="68"/>
      <c r="P254" s="66"/>
    </row>
    <row r="255" spans="1:16" ht="3" customHeight="1" x14ac:dyDescent="0.2">
      <c r="A255" s="208"/>
      <c r="B255" s="209"/>
      <c r="C255" s="210"/>
      <c r="D255" s="210"/>
      <c r="E255" s="203"/>
      <c r="F255" s="224"/>
      <c r="G255" s="205"/>
      <c r="H255" s="202"/>
      <c r="I255" s="220"/>
      <c r="J255" s="199"/>
      <c r="K255" s="74"/>
      <c r="L255" s="74"/>
      <c r="M255" s="74"/>
      <c r="N255" s="74"/>
      <c r="O255" s="68"/>
      <c r="P255" s="66"/>
    </row>
    <row r="256" spans="1:16" ht="4.9000000000000004" customHeight="1" x14ac:dyDescent="0.2">
      <c r="B256" s="65"/>
      <c r="C256" s="65"/>
      <c r="D256" s="65"/>
      <c r="E256" s="65"/>
      <c r="F256" s="65"/>
      <c r="G256" s="65"/>
      <c r="H256" s="65"/>
      <c r="I256" s="218"/>
      <c r="J256" s="200"/>
      <c r="K256" s="74"/>
      <c r="L256" s="74"/>
      <c r="M256" s="74"/>
      <c r="N256" s="74"/>
      <c r="O256" s="68"/>
      <c r="P256" s="66"/>
    </row>
    <row r="257" spans="1:16" ht="4.9000000000000004" customHeight="1" x14ac:dyDescent="0.2">
      <c r="B257" s="65"/>
      <c r="C257" s="65"/>
      <c r="D257" s="65"/>
      <c r="E257" s="65"/>
      <c r="F257" s="65"/>
      <c r="G257" s="65"/>
      <c r="H257" s="65"/>
      <c r="I257" s="204"/>
      <c r="J257" s="67"/>
      <c r="K257" s="72"/>
      <c r="L257" s="76"/>
      <c r="M257" s="74"/>
      <c r="N257" s="74"/>
      <c r="O257" s="68"/>
      <c r="P257" s="66"/>
    </row>
    <row r="258" spans="1:16" ht="3" customHeight="1" x14ac:dyDescent="0.2">
      <c r="A258" s="208">
        <v>51</v>
      </c>
      <c r="B258" s="209"/>
      <c r="C258" s="210"/>
      <c r="D258" s="210"/>
      <c r="E258" s="203" t="str">
        <f>Entries!$F$57</f>
        <v>Bye</v>
      </c>
      <c r="F258" s="224"/>
      <c r="G258" s="218" t="str">
        <f>IF(E258="Bye",E262,IF(F258=F262,"",IF(F258="For",E262,IF(F262="For",E258,IF(F258&gt;F262,E258,E262)))))</f>
        <v>A CALLIDINE</v>
      </c>
      <c r="H258" s="198">
        <v>28</v>
      </c>
      <c r="I258" s="205"/>
      <c r="J258" s="67"/>
      <c r="K258" s="72"/>
      <c r="L258" s="76"/>
      <c r="M258" s="74"/>
      <c r="N258" s="74"/>
      <c r="O258" s="68"/>
      <c r="P258" s="66"/>
    </row>
    <row r="259" spans="1:16" ht="3" customHeight="1" x14ac:dyDescent="0.2">
      <c r="A259" s="208"/>
      <c r="B259" s="209"/>
      <c r="C259" s="210"/>
      <c r="D259" s="210"/>
      <c r="E259" s="203"/>
      <c r="F259" s="224"/>
      <c r="G259" s="218"/>
      <c r="H259" s="199"/>
      <c r="I259" s="205"/>
      <c r="J259" s="67"/>
      <c r="K259" s="72"/>
      <c r="L259" s="76"/>
      <c r="M259" s="74"/>
      <c r="N259" s="74"/>
      <c r="O259" s="68"/>
      <c r="P259" s="66"/>
    </row>
    <row r="260" spans="1:16" ht="3" customHeight="1" x14ac:dyDescent="0.2">
      <c r="A260" s="208"/>
      <c r="B260" s="209"/>
      <c r="C260" s="210"/>
      <c r="D260" s="210"/>
      <c r="E260" s="203"/>
      <c r="F260" s="224"/>
      <c r="G260" s="218"/>
      <c r="H260" s="199"/>
      <c r="I260" s="205"/>
      <c r="J260" s="67"/>
      <c r="K260" s="72"/>
      <c r="L260" s="76"/>
      <c r="M260" s="74"/>
      <c r="N260" s="74"/>
      <c r="O260" s="68"/>
      <c r="P260" s="66"/>
    </row>
    <row r="261" spans="1:16" ht="3" customHeight="1" x14ac:dyDescent="0.2">
      <c r="A261" s="208"/>
      <c r="B261" s="209"/>
      <c r="C261" s="210"/>
      <c r="D261" s="210"/>
      <c r="E261" s="203"/>
      <c r="F261" s="224"/>
      <c r="G261" s="218"/>
      <c r="H261" s="200"/>
      <c r="I261" s="68"/>
      <c r="J261" s="69"/>
      <c r="K261" s="72"/>
      <c r="L261" s="76"/>
      <c r="M261" s="74"/>
      <c r="N261" s="74"/>
      <c r="O261" s="68"/>
      <c r="P261" s="66"/>
    </row>
    <row r="262" spans="1:16" ht="3" customHeight="1" x14ac:dyDescent="0.2">
      <c r="A262" s="208">
        <v>52</v>
      </c>
      <c r="B262" s="209"/>
      <c r="C262" s="210"/>
      <c r="D262" s="210"/>
      <c r="E262" s="203" t="str">
        <f>Entries!$F$58</f>
        <v>A CALLIDINE</v>
      </c>
      <c r="F262" s="224"/>
      <c r="G262" s="204"/>
      <c r="H262" s="67"/>
      <c r="I262" s="65"/>
      <c r="J262" s="65"/>
      <c r="K262" s="72"/>
      <c r="L262" s="76"/>
      <c r="M262" s="74"/>
      <c r="N262" s="74"/>
      <c r="O262" s="68"/>
      <c r="P262" s="66"/>
    </row>
    <row r="263" spans="1:16" ht="3" customHeight="1" x14ac:dyDescent="0.2">
      <c r="A263" s="208"/>
      <c r="B263" s="209"/>
      <c r="C263" s="210"/>
      <c r="D263" s="210"/>
      <c r="E263" s="203"/>
      <c r="F263" s="224"/>
      <c r="G263" s="205"/>
      <c r="H263" s="67"/>
      <c r="I263" s="65"/>
      <c r="J263" s="65"/>
      <c r="K263" s="215" t="str">
        <f>IF(J253=J273,"",IF(J253="For",I273,IF(J273="For",I253,IF(J253&gt;J273,I253,I273))))</f>
        <v>D WHITTON</v>
      </c>
      <c r="L263" s="195"/>
      <c r="M263" s="74"/>
      <c r="N263" s="74"/>
      <c r="O263" s="68"/>
      <c r="P263" s="66"/>
    </row>
    <row r="264" spans="1:16" ht="3" customHeight="1" x14ac:dyDescent="0.2">
      <c r="A264" s="208"/>
      <c r="B264" s="209"/>
      <c r="C264" s="210"/>
      <c r="D264" s="210"/>
      <c r="E264" s="203"/>
      <c r="F264" s="224"/>
      <c r="G264" s="205"/>
      <c r="H264" s="67"/>
      <c r="I264" s="65"/>
      <c r="J264" s="65"/>
      <c r="K264" s="216"/>
      <c r="L264" s="196"/>
      <c r="M264" s="74"/>
      <c r="N264" s="74"/>
      <c r="O264" s="68"/>
      <c r="P264" s="66"/>
    </row>
    <row r="265" spans="1:16" ht="3" customHeight="1" x14ac:dyDescent="0.2">
      <c r="A265" s="208"/>
      <c r="B265" s="209"/>
      <c r="C265" s="210"/>
      <c r="D265" s="210"/>
      <c r="E265" s="203"/>
      <c r="F265" s="224"/>
      <c r="G265" s="205"/>
      <c r="H265" s="67"/>
      <c r="I265" s="65"/>
      <c r="J265" s="65"/>
      <c r="K265" s="216"/>
      <c r="L265" s="196"/>
      <c r="M265" s="74"/>
      <c r="N265" s="74"/>
      <c r="O265" s="68"/>
      <c r="P265" s="66"/>
    </row>
    <row r="266" spans="1:16" ht="4.9000000000000004" customHeight="1" x14ac:dyDescent="0.2">
      <c r="B266" s="65"/>
      <c r="C266" s="65"/>
      <c r="D266" s="65"/>
      <c r="E266" s="65"/>
      <c r="F266" s="65"/>
      <c r="G266" s="65"/>
      <c r="H266" s="65"/>
      <c r="I266" s="65"/>
      <c r="J266" s="65"/>
      <c r="K266" s="217"/>
      <c r="L266" s="197"/>
      <c r="M266" s="74"/>
      <c r="N266" s="74"/>
      <c r="O266" s="68"/>
      <c r="P266" s="66"/>
    </row>
    <row r="267" spans="1:16" ht="4.9000000000000004" customHeight="1" x14ac:dyDescent="0.2">
      <c r="B267" s="65"/>
      <c r="C267" s="65"/>
      <c r="D267" s="65"/>
      <c r="E267" s="65"/>
      <c r="F267" s="65"/>
      <c r="G267" s="65"/>
      <c r="H267" s="65"/>
      <c r="I267" s="65"/>
      <c r="J267" s="65"/>
      <c r="K267" s="211"/>
      <c r="L267" s="70"/>
      <c r="M267" s="72"/>
      <c r="N267" s="76"/>
      <c r="O267" s="68"/>
      <c r="P267" s="66"/>
    </row>
    <row r="268" spans="1:16" ht="3" customHeight="1" x14ac:dyDescent="0.2">
      <c r="A268" s="208">
        <v>53</v>
      </c>
      <c r="B268" s="209"/>
      <c r="C268" s="210"/>
      <c r="D268" s="210"/>
      <c r="E268" s="203" t="str">
        <f>Entries!$F$59</f>
        <v>Bye</v>
      </c>
      <c r="F268" s="224"/>
      <c r="G268" s="218" t="str">
        <f>IF(E268="Bye",E272,IF(F268=F272,"",IF(F268="For",E272,IF(F272="For",E268,IF(F268&gt;F272,E268,E272)))))</f>
        <v>J HINITT</v>
      </c>
      <c r="H268" s="198">
        <v>34</v>
      </c>
      <c r="I268" s="71"/>
      <c r="J268" s="71"/>
      <c r="K268" s="211"/>
      <c r="L268" s="70"/>
      <c r="M268" s="72"/>
      <c r="N268" s="76"/>
      <c r="O268" s="68"/>
      <c r="P268" s="66"/>
    </row>
    <row r="269" spans="1:16" ht="3" customHeight="1" x14ac:dyDescent="0.2">
      <c r="A269" s="208"/>
      <c r="B269" s="209"/>
      <c r="C269" s="210"/>
      <c r="D269" s="210"/>
      <c r="E269" s="203"/>
      <c r="F269" s="224"/>
      <c r="G269" s="218"/>
      <c r="H269" s="199"/>
      <c r="I269" s="71"/>
      <c r="J269" s="71"/>
      <c r="K269" s="211"/>
      <c r="L269" s="70"/>
      <c r="M269" s="72"/>
      <c r="N269" s="76"/>
      <c r="O269" s="68"/>
      <c r="P269" s="66"/>
    </row>
    <row r="270" spans="1:16" ht="3" customHeight="1" x14ac:dyDescent="0.2">
      <c r="A270" s="208"/>
      <c r="B270" s="209"/>
      <c r="C270" s="210"/>
      <c r="D270" s="210"/>
      <c r="E270" s="203"/>
      <c r="F270" s="224"/>
      <c r="G270" s="218"/>
      <c r="H270" s="199"/>
      <c r="I270" s="71"/>
      <c r="J270" s="71"/>
      <c r="K270" s="212"/>
      <c r="L270" s="70"/>
      <c r="M270" s="72"/>
      <c r="N270" s="76"/>
      <c r="O270" s="68"/>
      <c r="P270" s="66"/>
    </row>
    <row r="271" spans="1:16" ht="3" customHeight="1" x14ac:dyDescent="0.2">
      <c r="A271" s="208"/>
      <c r="B271" s="209"/>
      <c r="C271" s="210"/>
      <c r="D271" s="210"/>
      <c r="E271" s="203"/>
      <c r="F271" s="224"/>
      <c r="G271" s="218"/>
      <c r="H271" s="200"/>
      <c r="I271" s="71"/>
      <c r="J271" s="71"/>
      <c r="K271" s="72"/>
      <c r="L271" s="73"/>
      <c r="M271" s="72"/>
      <c r="N271" s="76"/>
      <c r="O271" s="68"/>
      <c r="P271" s="66"/>
    </row>
    <row r="272" spans="1:16" ht="3" customHeight="1" x14ac:dyDescent="0.2">
      <c r="A272" s="208">
        <v>54</v>
      </c>
      <c r="B272" s="209"/>
      <c r="C272" s="210"/>
      <c r="D272" s="210"/>
      <c r="E272" s="203" t="str">
        <f>Entries!$F$60</f>
        <v>J HINITT</v>
      </c>
      <c r="F272" s="224"/>
      <c r="G272" s="204"/>
      <c r="H272" s="201"/>
      <c r="I272" s="68"/>
      <c r="J272" s="66"/>
      <c r="K272" s="72"/>
      <c r="L272" s="73"/>
      <c r="M272" s="72"/>
      <c r="N272" s="76"/>
      <c r="O272" s="68"/>
      <c r="P272" s="66"/>
    </row>
    <row r="273" spans="1:16" ht="3" customHeight="1" x14ac:dyDescent="0.2">
      <c r="A273" s="208"/>
      <c r="B273" s="209"/>
      <c r="C273" s="210"/>
      <c r="D273" s="210"/>
      <c r="E273" s="203"/>
      <c r="F273" s="224"/>
      <c r="G273" s="205"/>
      <c r="H273" s="202"/>
      <c r="I273" s="218" t="str">
        <f>IF(H268=H278,"",IF(H268="For",G278,IF(H278="For",G268,IF(H268&gt;H278,G268,G278))))</f>
        <v>J HINITT</v>
      </c>
      <c r="J273" s="198">
        <v>24</v>
      </c>
      <c r="K273" s="72"/>
      <c r="L273" s="73"/>
      <c r="M273" s="72"/>
      <c r="N273" s="76"/>
      <c r="O273" s="68"/>
      <c r="P273" s="66"/>
    </row>
    <row r="274" spans="1:16" ht="3" customHeight="1" x14ac:dyDescent="0.2">
      <c r="A274" s="208"/>
      <c r="B274" s="209"/>
      <c r="C274" s="210"/>
      <c r="D274" s="210"/>
      <c r="E274" s="203"/>
      <c r="F274" s="224"/>
      <c r="G274" s="205"/>
      <c r="H274" s="202"/>
      <c r="I274" s="218"/>
      <c r="J274" s="199"/>
      <c r="K274" s="72"/>
      <c r="L274" s="73"/>
      <c r="M274" s="72"/>
      <c r="N274" s="76"/>
      <c r="O274" s="68"/>
      <c r="P274" s="66"/>
    </row>
    <row r="275" spans="1:16" ht="3" customHeight="1" x14ac:dyDescent="0.2">
      <c r="A275" s="208"/>
      <c r="B275" s="209"/>
      <c r="C275" s="210"/>
      <c r="D275" s="210"/>
      <c r="E275" s="203"/>
      <c r="F275" s="224"/>
      <c r="G275" s="205"/>
      <c r="H275" s="202"/>
      <c r="I275" s="218"/>
      <c r="J275" s="199"/>
      <c r="K275" s="72"/>
      <c r="L275" s="73"/>
      <c r="M275" s="72"/>
      <c r="N275" s="76"/>
      <c r="O275" s="68"/>
      <c r="P275" s="66"/>
    </row>
    <row r="276" spans="1:16" ht="4.9000000000000004" customHeight="1" x14ac:dyDescent="0.2">
      <c r="B276" s="65"/>
      <c r="C276" s="65"/>
      <c r="D276" s="65"/>
      <c r="E276" s="65"/>
      <c r="F276" s="65"/>
      <c r="G276" s="65"/>
      <c r="H276" s="65"/>
      <c r="I276" s="218"/>
      <c r="J276" s="200"/>
      <c r="K276" s="72"/>
      <c r="L276" s="73"/>
      <c r="M276" s="72"/>
      <c r="N276" s="76"/>
      <c r="O276" s="68"/>
      <c r="P276" s="66"/>
    </row>
    <row r="277" spans="1:16" ht="4.9000000000000004" customHeight="1" x14ac:dyDescent="0.2">
      <c r="B277" s="65"/>
      <c r="C277" s="65"/>
      <c r="D277" s="65"/>
      <c r="E277" s="65"/>
      <c r="F277" s="65"/>
      <c r="G277" s="65"/>
      <c r="H277" s="65"/>
      <c r="I277" s="204"/>
      <c r="J277" s="67"/>
      <c r="K277" s="74"/>
      <c r="L277" s="73"/>
      <c r="M277" s="72"/>
      <c r="N277" s="76"/>
      <c r="O277" s="68"/>
      <c r="P277" s="66"/>
    </row>
    <row r="278" spans="1:16" ht="3" customHeight="1" x14ac:dyDescent="0.2">
      <c r="A278" s="208">
        <v>55</v>
      </c>
      <c r="B278" s="209"/>
      <c r="C278" s="210"/>
      <c r="D278" s="210"/>
      <c r="E278" s="203" t="str">
        <f>Entries!$F$61</f>
        <v>Bye</v>
      </c>
      <c r="F278" s="224"/>
      <c r="G278" s="218" t="str">
        <f>IF(E278="Bye",E282,IF(F278=F282,"",IF(F278="For",E282,IF(F282="For",E278,IF(F278&gt;F282,E278,E282)))))</f>
        <v>N PALMER</v>
      </c>
      <c r="H278" s="198">
        <v>29</v>
      </c>
      <c r="I278" s="205"/>
      <c r="J278" s="67"/>
      <c r="K278" s="74"/>
      <c r="L278" s="73"/>
      <c r="M278" s="72"/>
      <c r="N278" s="76"/>
      <c r="O278" s="68"/>
      <c r="P278" s="66"/>
    </row>
    <row r="279" spans="1:16" ht="3" customHeight="1" x14ac:dyDescent="0.2">
      <c r="A279" s="208"/>
      <c r="B279" s="209"/>
      <c r="C279" s="210"/>
      <c r="D279" s="210"/>
      <c r="E279" s="203"/>
      <c r="F279" s="224"/>
      <c r="G279" s="218"/>
      <c r="H279" s="199"/>
      <c r="I279" s="205"/>
      <c r="J279" s="67"/>
      <c r="K279" s="74"/>
      <c r="L279" s="73"/>
      <c r="M279" s="72"/>
      <c r="N279" s="76"/>
      <c r="O279" s="68"/>
      <c r="P279" s="66"/>
    </row>
    <row r="280" spans="1:16" ht="3" customHeight="1" x14ac:dyDescent="0.2">
      <c r="A280" s="208"/>
      <c r="B280" s="209"/>
      <c r="C280" s="210"/>
      <c r="D280" s="210"/>
      <c r="E280" s="203"/>
      <c r="F280" s="224"/>
      <c r="G280" s="218"/>
      <c r="H280" s="199"/>
      <c r="I280" s="205"/>
      <c r="J280" s="67"/>
      <c r="K280" s="74"/>
      <c r="L280" s="73"/>
      <c r="M280" s="72"/>
      <c r="N280" s="76"/>
      <c r="O280" s="68"/>
      <c r="P280" s="66"/>
    </row>
    <row r="281" spans="1:16" ht="3" customHeight="1" x14ac:dyDescent="0.2">
      <c r="A281" s="208"/>
      <c r="B281" s="209"/>
      <c r="C281" s="210"/>
      <c r="D281" s="210"/>
      <c r="E281" s="203"/>
      <c r="F281" s="224"/>
      <c r="G281" s="218"/>
      <c r="H281" s="200"/>
      <c r="I281" s="68"/>
      <c r="J281" s="66"/>
      <c r="K281" s="74"/>
      <c r="L281" s="73"/>
      <c r="M281" s="72"/>
      <c r="N281" s="76"/>
      <c r="O281" s="68"/>
      <c r="P281" s="66"/>
    </row>
    <row r="282" spans="1:16" ht="3" customHeight="1" x14ac:dyDescent="0.2">
      <c r="A282" s="208">
        <v>56</v>
      </c>
      <c r="B282" s="209"/>
      <c r="C282" s="210"/>
      <c r="D282" s="210"/>
      <c r="E282" s="203" t="str">
        <f>Entries!$F$62</f>
        <v>N PALMER</v>
      </c>
      <c r="F282" s="224"/>
      <c r="G282" s="204"/>
      <c r="H282" s="67"/>
      <c r="I282" s="65"/>
      <c r="J282" s="65"/>
      <c r="K282" s="74"/>
      <c r="L282" s="73"/>
      <c r="M282" s="72"/>
      <c r="N282" s="76"/>
      <c r="O282" s="68"/>
      <c r="P282" s="66"/>
    </row>
    <row r="283" spans="1:16" ht="3" customHeight="1" x14ac:dyDescent="0.2">
      <c r="A283" s="208"/>
      <c r="B283" s="209"/>
      <c r="C283" s="210"/>
      <c r="D283" s="210"/>
      <c r="E283" s="203"/>
      <c r="F283" s="224"/>
      <c r="G283" s="205"/>
      <c r="H283" s="67"/>
      <c r="I283" s="65"/>
      <c r="J283" s="65"/>
      <c r="K283" s="74"/>
      <c r="L283" s="73"/>
      <c r="M283" s="215" t="s">
        <v>101</v>
      </c>
      <c r="N283" s="195">
        <v>26</v>
      </c>
      <c r="O283" s="68"/>
      <c r="P283" s="66"/>
    </row>
    <row r="284" spans="1:16" ht="3" customHeight="1" x14ac:dyDescent="0.2">
      <c r="A284" s="208"/>
      <c r="B284" s="209"/>
      <c r="C284" s="210"/>
      <c r="D284" s="210"/>
      <c r="E284" s="203"/>
      <c r="F284" s="224"/>
      <c r="G284" s="205"/>
      <c r="H284" s="67"/>
      <c r="I284" s="65"/>
      <c r="J284" s="65"/>
      <c r="K284" s="74"/>
      <c r="L284" s="73"/>
      <c r="M284" s="216"/>
      <c r="N284" s="196"/>
      <c r="O284" s="68"/>
      <c r="P284" s="66"/>
    </row>
    <row r="285" spans="1:16" ht="3" customHeight="1" x14ac:dyDescent="0.2">
      <c r="A285" s="208"/>
      <c r="B285" s="209"/>
      <c r="C285" s="210"/>
      <c r="D285" s="210"/>
      <c r="E285" s="203"/>
      <c r="F285" s="224"/>
      <c r="G285" s="205"/>
      <c r="H285" s="67"/>
      <c r="I285" s="65"/>
      <c r="J285" s="65"/>
      <c r="K285" s="74"/>
      <c r="L285" s="73"/>
      <c r="M285" s="216"/>
      <c r="N285" s="196"/>
      <c r="O285" s="68"/>
      <c r="P285" s="66"/>
    </row>
    <row r="286" spans="1:16" ht="4.9000000000000004" customHeight="1" x14ac:dyDescent="0.2">
      <c r="B286" s="65"/>
      <c r="C286" s="65"/>
      <c r="D286" s="65"/>
      <c r="E286" s="65"/>
      <c r="F286" s="65"/>
      <c r="G286" s="65"/>
      <c r="H286" s="65"/>
      <c r="I286" s="65"/>
      <c r="J286" s="65"/>
      <c r="K286" s="74"/>
      <c r="L286" s="73"/>
      <c r="M286" s="217"/>
      <c r="N286" s="197"/>
      <c r="O286" s="68"/>
      <c r="P286" s="66"/>
    </row>
    <row r="287" spans="1:16" ht="4.9000000000000004" customHeight="1" x14ac:dyDescent="0.2">
      <c r="B287" s="65"/>
      <c r="C287" s="65"/>
      <c r="D287" s="65"/>
      <c r="E287" s="65"/>
      <c r="F287" s="65"/>
      <c r="G287" s="65"/>
      <c r="H287" s="65"/>
      <c r="I287" s="65"/>
      <c r="J287" s="65"/>
      <c r="K287" s="74"/>
      <c r="L287" s="73"/>
      <c r="M287" s="211"/>
      <c r="N287" s="75"/>
      <c r="O287" s="66"/>
      <c r="P287" s="66"/>
    </row>
    <row r="288" spans="1:16" ht="3" customHeight="1" x14ac:dyDescent="0.2">
      <c r="A288" s="208">
        <v>57</v>
      </c>
      <c r="B288" s="209"/>
      <c r="C288" s="210"/>
      <c r="D288" s="210"/>
      <c r="E288" s="203" t="str">
        <f>Entries!$F$63</f>
        <v>Bye</v>
      </c>
      <c r="F288" s="224"/>
      <c r="G288" s="218" t="str">
        <f>IF(E288="Bye",E292,IF(F288=F292,"",IF(F288="For",E292,IF(F292="For",E288,IF(F288&gt;F292,E288,E292)))))</f>
        <v>R PIPER</v>
      </c>
      <c r="H288" s="198">
        <v>27</v>
      </c>
      <c r="I288" s="65"/>
      <c r="J288" s="65"/>
      <c r="K288" s="74"/>
      <c r="L288" s="73"/>
      <c r="M288" s="211"/>
      <c r="N288" s="75"/>
      <c r="O288" s="66"/>
      <c r="P288" s="66"/>
    </row>
    <row r="289" spans="1:16" ht="3" customHeight="1" x14ac:dyDescent="0.2">
      <c r="A289" s="208"/>
      <c r="B289" s="209"/>
      <c r="C289" s="210"/>
      <c r="D289" s="210"/>
      <c r="E289" s="203"/>
      <c r="F289" s="224"/>
      <c r="G289" s="218"/>
      <c r="H289" s="199"/>
      <c r="I289" s="65"/>
      <c r="J289" s="65"/>
      <c r="K289" s="74"/>
      <c r="L289" s="73"/>
      <c r="M289" s="211"/>
      <c r="N289" s="75"/>
      <c r="O289" s="66"/>
      <c r="P289" s="66"/>
    </row>
    <row r="290" spans="1:16" ht="3" customHeight="1" x14ac:dyDescent="0.2">
      <c r="A290" s="208"/>
      <c r="B290" s="209"/>
      <c r="C290" s="210"/>
      <c r="D290" s="210"/>
      <c r="E290" s="203"/>
      <c r="F290" s="224"/>
      <c r="G290" s="218"/>
      <c r="H290" s="199"/>
      <c r="I290" s="65"/>
      <c r="J290" s="65"/>
      <c r="K290" s="74"/>
      <c r="L290" s="73"/>
      <c r="M290" s="212"/>
      <c r="N290" s="75"/>
      <c r="O290" s="66"/>
      <c r="P290" s="66"/>
    </row>
    <row r="291" spans="1:16" ht="3" customHeight="1" x14ac:dyDescent="0.2">
      <c r="A291" s="208"/>
      <c r="B291" s="209"/>
      <c r="C291" s="210"/>
      <c r="D291" s="210"/>
      <c r="E291" s="203"/>
      <c r="F291" s="224"/>
      <c r="G291" s="218"/>
      <c r="H291" s="200"/>
      <c r="I291" s="65"/>
      <c r="J291" s="65"/>
      <c r="K291" s="74"/>
      <c r="L291" s="73"/>
      <c r="M291" s="82"/>
      <c r="N291" s="83"/>
      <c r="O291" s="66"/>
      <c r="P291" s="66"/>
    </row>
    <row r="292" spans="1:16" ht="3" customHeight="1" x14ac:dyDescent="0.2">
      <c r="A292" s="208">
        <v>58</v>
      </c>
      <c r="B292" s="209"/>
      <c r="C292" s="210"/>
      <c r="D292" s="210"/>
      <c r="E292" s="203" t="str">
        <f>Entries!$F$64</f>
        <v>R PIPER</v>
      </c>
      <c r="F292" s="224"/>
      <c r="G292" s="204"/>
      <c r="H292" s="201"/>
      <c r="I292" s="66"/>
      <c r="J292" s="66"/>
      <c r="K292" s="74"/>
      <c r="L292" s="73"/>
      <c r="M292" s="68"/>
      <c r="N292" s="66"/>
      <c r="O292" s="66"/>
      <c r="P292" s="66"/>
    </row>
    <row r="293" spans="1:16" ht="3" customHeight="1" x14ac:dyDescent="0.2">
      <c r="A293" s="208"/>
      <c r="B293" s="209"/>
      <c r="C293" s="210"/>
      <c r="D293" s="210"/>
      <c r="E293" s="203"/>
      <c r="F293" s="224"/>
      <c r="G293" s="205"/>
      <c r="H293" s="202"/>
      <c r="I293" s="220" t="str">
        <f>IF(H288=H298,"",IF(H288="For",G298,IF(H298="For",G288,IF(H288&gt;H298,G288,G298))))</f>
        <v>C MORLEY</v>
      </c>
      <c r="J293" s="198">
        <v>32</v>
      </c>
      <c r="K293" s="74"/>
      <c r="L293" s="73"/>
      <c r="M293" s="68"/>
      <c r="N293" s="66"/>
      <c r="O293" s="65"/>
      <c r="P293" s="65"/>
    </row>
    <row r="294" spans="1:16" ht="3" customHeight="1" x14ac:dyDescent="0.2">
      <c r="A294" s="208"/>
      <c r="B294" s="209"/>
      <c r="C294" s="210"/>
      <c r="D294" s="210"/>
      <c r="E294" s="203"/>
      <c r="F294" s="224"/>
      <c r="G294" s="205"/>
      <c r="H294" s="202"/>
      <c r="I294" s="220"/>
      <c r="J294" s="199"/>
      <c r="K294" s="74"/>
      <c r="L294" s="73"/>
      <c r="M294" s="68"/>
      <c r="N294" s="66"/>
      <c r="O294" s="65"/>
      <c r="P294" s="65"/>
    </row>
    <row r="295" spans="1:16" ht="3" customHeight="1" x14ac:dyDescent="0.2">
      <c r="A295" s="208"/>
      <c r="B295" s="209"/>
      <c r="C295" s="210"/>
      <c r="D295" s="210"/>
      <c r="E295" s="203"/>
      <c r="F295" s="224"/>
      <c r="G295" s="205"/>
      <c r="H295" s="202"/>
      <c r="I295" s="220"/>
      <c r="J295" s="199"/>
      <c r="K295" s="74"/>
      <c r="L295" s="73"/>
      <c r="M295" s="68"/>
      <c r="N295" s="66"/>
      <c r="O295" s="65"/>
      <c r="P295" s="65"/>
    </row>
    <row r="296" spans="1:16" ht="4.9000000000000004" customHeight="1" x14ac:dyDescent="0.2">
      <c r="B296" s="65"/>
      <c r="C296" s="65"/>
      <c r="D296" s="65"/>
      <c r="E296" s="65"/>
      <c r="F296" s="65"/>
      <c r="G296" s="65"/>
      <c r="H296" s="65"/>
      <c r="I296" s="218"/>
      <c r="J296" s="200"/>
      <c r="K296" s="74"/>
      <c r="L296" s="73"/>
      <c r="M296" s="68"/>
      <c r="N296" s="66"/>
      <c r="O296" s="65"/>
      <c r="P296" s="65"/>
    </row>
    <row r="297" spans="1:16" ht="4.9000000000000004" customHeight="1" x14ac:dyDescent="0.2">
      <c r="B297" s="65"/>
      <c r="C297" s="65"/>
      <c r="D297" s="65"/>
      <c r="E297" s="65"/>
      <c r="F297" s="65"/>
      <c r="G297" s="65"/>
      <c r="H297" s="65"/>
      <c r="I297" s="204"/>
      <c r="J297" s="67"/>
      <c r="K297" s="72"/>
      <c r="L297" s="73"/>
      <c r="M297" s="68"/>
      <c r="N297" s="66"/>
      <c r="O297" s="65"/>
      <c r="P297" s="65"/>
    </row>
    <row r="298" spans="1:16" ht="3" customHeight="1" x14ac:dyDescent="0.2">
      <c r="A298" s="208">
        <v>59</v>
      </c>
      <c r="B298" s="209"/>
      <c r="C298" s="210"/>
      <c r="D298" s="210"/>
      <c r="E298" s="203" t="str">
        <f>Entries!$F$65</f>
        <v>Bye</v>
      </c>
      <c r="F298" s="224"/>
      <c r="G298" s="218" t="str">
        <f>IF(E298="Bye",E302,IF(F298=F302,"",IF(F298="For",E302,IF(F302="For",E298,IF(F298&gt;F302,E298,E302)))))</f>
        <v>C MORLEY</v>
      </c>
      <c r="H298" s="198">
        <v>31</v>
      </c>
      <c r="I298" s="205"/>
      <c r="J298" s="67"/>
      <c r="K298" s="72"/>
      <c r="L298" s="73"/>
      <c r="M298" s="68"/>
      <c r="N298" s="66"/>
      <c r="O298" s="65"/>
      <c r="P298" s="65"/>
    </row>
    <row r="299" spans="1:16" ht="3" customHeight="1" x14ac:dyDescent="0.2">
      <c r="A299" s="208"/>
      <c r="B299" s="209"/>
      <c r="C299" s="210"/>
      <c r="D299" s="210"/>
      <c r="E299" s="203"/>
      <c r="F299" s="224"/>
      <c r="G299" s="218"/>
      <c r="H299" s="199"/>
      <c r="I299" s="205"/>
      <c r="J299" s="67"/>
      <c r="K299" s="72"/>
      <c r="L299" s="73"/>
      <c r="M299" s="68"/>
      <c r="N299" s="66"/>
      <c r="O299" s="65"/>
      <c r="P299" s="65"/>
    </row>
    <row r="300" spans="1:16" ht="3" customHeight="1" x14ac:dyDescent="0.2">
      <c r="A300" s="208"/>
      <c r="B300" s="209"/>
      <c r="C300" s="210"/>
      <c r="D300" s="210"/>
      <c r="E300" s="203"/>
      <c r="F300" s="224"/>
      <c r="G300" s="218"/>
      <c r="H300" s="199"/>
      <c r="I300" s="205"/>
      <c r="J300" s="67"/>
      <c r="K300" s="72"/>
      <c r="L300" s="73"/>
      <c r="M300" s="68"/>
      <c r="N300" s="66"/>
      <c r="O300" s="65"/>
      <c r="P300" s="65"/>
    </row>
    <row r="301" spans="1:16" ht="3" customHeight="1" x14ac:dyDescent="0.2">
      <c r="A301" s="208"/>
      <c r="B301" s="209"/>
      <c r="C301" s="210"/>
      <c r="D301" s="210"/>
      <c r="E301" s="203"/>
      <c r="F301" s="224"/>
      <c r="G301" s="218"/>
      <c r="H301" s="200"/>
      <c r="I301" s="68"/>
      <c r="J301" s="69"/>
      <c r="K301" s="72"/>
      <c r="L301" s="73"/>
      <c r="M301" s="68"/>
      <c r="N301" s="66"/>
      <c r="O301" s="65"/>
      <c r="P301" s="65"/>
    </row>
    <row r="302" spans="1:16" ht="3" customHeight="1" x14ac:dyDescent="0.2">
      <c r="A302" s="208">
        <v>60</v>
      </c>
      <c r="B302" s="209"/>
      <c r="C302" s="210"/>
      <c r="D302" s="210"/>
      <c r="E302" s="203" t="str">
        <f>Entries!$F$66</f>
        <v>C MORLEY</v>
      </c>
      <c r="F302" s="224"/>
      <c r="G302" s="204"/>
      <c r="H302" s="67"/>
      <c r="I302" s="65"/>
      <c r="J302" s="65"/>
      <c r="K302" s="72"/>
      <c r="L302" s="77"/>
      <c r="M302" s="68"/>
      <c r="N302" s="66"/>
      <c r="O302" s="65"/>
      <c r="P302" s="65"/>
    </row>
    <row r="303" spans="1:16" ht="3" customHeight="1" x14ac:dyDescent="0.2">
      <c r="A303" s="208"/>
      <c r="B303" s="209"/>
      <c r="C303" s="210"/>
      <c r="D303" s="210"/>
      <c r="E303" s="203"/>
      <c r="F303" s="224"/>
      <c r="G303" s="205"/>
      <c r="H303" s="67"/>
      <c r="I303" s="65"/>
      <c r="J303" s="65"/>
      <c r="K303" s="215" t="str">
        <f>IF(J293=J313,"",IF(J293="For",I313,IF(J313="For",I293,IF(J293&gt;J313,I293,I313))))</f>
        <v>C MORLEY</v>
      </c>
      <c r="L303" s="195"/>
      <c r="M303" s="68"/>
      <c r="N303" s="66"/>
      <c r="O303" s="65"/>
      <c r="P303" s="65"/>
    </row>
    <row r="304" spans="1:16" ht="3" customHeight="1" x14ac:dyDescent="0.2">
      <c r="A304" s="208"/>
      <c r="B304" s="209"/>
      <c r="C304" s="210"/>
      <c r="D304" s="210"/>
      <c r="E304" s="203"/>
      <c r="F304" s="224"/>
      <c r="G304" s="205"/>
      <c r="H304" s="67"/>
      <c r="I304" s="65"/>
      <c r="J304" s="65"/>
      <c r="K304" s="216"/>
      <c r="L304" s="196"/>
      <c r="M304" s="68"/>
      <c r="N304" s="66"/>
      <c r="O304" s="65"/>
      <c r="P304" s="65"/>
    </row>
    <row r="305" spans="1:16" ht="3" customHeight="1" x14ac:dyDescent="0.2">
      <c r="A305" s="208"/>
      <c r="B305" s="209"/>
      <c r="C305" s="210"/>
      <c r="D305" s="210"/>
      <c r="E305" s="203"/>
      <c r="F305" s="224"/>
      <c r="G305" s="205"/>
      <c r="H305" s="67"/>
      <c r="I305" s="65"/>
      <c r="J305" s="65"/>
      <c r="K305" s="216"/>
      <c r="L305" s="196"/>
      <c r="M305" s="68"/>
      <c r="N305" s="66"/>
      <c r="O305" s="65"/>
      <c r="P305" s="65"/>
    </row>
    <row r="306" spans="1:16" ht="4.9000000000000004" customHeight="1" x14ac:dyDescent="0.2">
      <c r="B306" s="65"/>
      <c r="C306" s="65"/>
      <c r="D306" s="65"/>
      <c r="E306" s="65"/>
      <c r="F306" s="65"/>
      <c r="G306" s="65"/>
      <c r="H306" s="65"/>
      <c r="I306" s="65"/>
      <c r="J306" s="65"/>
      <c r="K306" s="216"/>
      <c r="L306" s="197"/>
      <c r="M306" s="68"/>
      <c r="N306" s="66"/>
      <c r="O306" s="65"/>
      <c r="P306" s="65"/>
    </row>
    <row r="307" spans="1:16" ht="4.9000000000000004" customHeight="1" x14ac:dyDescent="0.2">
      <c r="B307" s="65"/>
      <c r="C307" s="65"/>
      <c r="D307" s="65"/>
      <c r="E307" s="65"/>
      <c r="F307" s="65"/>
      <c r="G307" s="65"/>
      <c r="H307" s="65"/>
      <c r="I307" s="65"/>
      <c r="J307" s="65"/>
      <c r="K307" s="211"/>
      <c r="L307" s="75"/>
      <c r="M307" s="65"/>
      <c r="N307" s="65"/>
      <c r="O307" s="65"/>
      <c r="P307" s="65"/>
    </row>
    <row r="308" spans="1:16" ht="3" customHeight="1" x14ac:dyDescent="0.2">
      <c r="A308" s="208">
        <v>61</v>
      </c>
      <c r="B308" s="209"/>
      <c r="C308" s="210"/>
      <c r="D308" s="210"/>
      <c r="E308" s="203" t="str">
        <f>Entries!$F$67</f>
        <v>Bye</v>
      </c>
      <c r="F308" s="224"/>
      <c r="G308" s="218" t="str">
        <f>IF(E308="Bye",E312,IF(F308=F312,"",IF(F308="For",E312,IF(F312="For",E308,IF(F308&gt;F312,E308,E312)))))</f>
        <v>D MAHER</v>
      </c>
      <c r="H308" s="198">
        <v>14</v>
      </c>
      <c r="I308" s="71"/>
      <c r="J308" s="71"/>
      <c r="K308" s="211"/>
      <c r="L308" s="75"/>
      <c r="M308" s="65"/>
      <c r="N308" s="65"/>
      <c r="O308" s="65"/>
      <c r="P308" s="65"/>
    </row>
    <row r="309" spans="1:16" ht="3" customHeight="1" x14ac:dyDescent="0.2">
      <c r="A309" s="208"/>
      <c r="B309" s="209"/>
      <c r="C309" s="210"/>
      <c r="D309" s="210"/>
      <c r="E309" s="203"/>
      <c r="F309" s="224"/>
      <c r="G309" s="218"/>
      <c r="H309" s="199"/>
      <c r="I309" s="71"/>
      <c r="J309" s="71"/>
      <c r="K309" s="211"/>
      <c r="L309" s="75"/>
      <c r="M309" s="65"/>
      <c r="N309" s="65"/>
      <c r="O309" s="65"/>
      <c r="P309" s="65"/>
    </row>
    <row r="310" spans="1:16" ht="3" customHeight="1" x14ac:dyDescent="0.2">
      <c r="A310" s="208"/>
      <c r="B310" s="209"/>
      <c r="C310" s="210"/>
      <c r="D310" s="210"/>
      <c r="E310" s="203"/>
      <c r="F310" s="224"/>
      <c r="G310" s="218"/>
      <c r="H310" s="199"/>
      <c r="I310" s="71"/>
      <c r="J310" s="71"/>
      <c r="K310" s="212"/>
      <c r="L310" s="75"/>
      <c r="M310" s="65"/>
      <c r="N310" s="65"/>
      <c r="O310" s="65"/>
      <c r="P310" s="65"/>
    </row>
    <row r="311" spans="1:16" ht="3" customHeight="1" x14ac:dyDescent="0.2">
      <c r="A311" s="208"/>
      <c r="B311" s="209"/>
      <c r="C311" s="210"/>
      <c r="D311" s="210"/>
      <c r="E311" s="203"/>
      <c r="F311" s="224"/>
      <c r="G311" s="218"/>
      <c r="H311" s="200"/>
      <c r="I311" s="71"/>
      <c r="J311" s="71"/>
      <c r="K311" s="68"/>
      <c r="L311" s="66"/>
      <c r="M311" s="65"/>
      <c r="N311" s="65"/>
      <c r="O311" s="65"/>
      <c r="P311" s="65"/>
    </row>
    <row r="312" spans="1:16" ht="3" customHeight="1" x14ac:dyDescent="0.2">
      <c r="A312" s="208">
        <v>62</v>
      </c>
      <c r="B312" s="209"/>
      <c r="C312" s="210"/>
      <c r="D312" s="210"/>
      <c r="E312" s="203" t="str">
        <f>Entries!$F$68</f>
        <v>D MAHER</v>
      </c>
      <c r="F312" s="224"/>
      <c r="G312" s="204"/>
      <c r="H312" s="201"/>
      <c r="I312" s="68"/>
      <c r="J312" s="66"/>
      <c r="K312" s="68"/>
      <c r="L312" s="66"/>
      <c r="M312" s="65"/>
      <c r="N312" s="65"/>
      <c r="O312" s="65"/>
      <c r="P312" s="65"/>
    </row>
    <row r="313" spans="1:16" ht="3" customHeight="1" x14ac:dyDescent="0.2">
      <c r="A313" s="208"/>
      <c r="B313" s="209"/>
      <c r="C313" s="210"/>
      <c r="D313" s="210"/>
      <c r="E313" s="203"/>
      <c r="F313" s="224"/>
      <c r="G313" s="205"/>
      <c r="H313" s="202"/>
      <c r="I313" s="218" t="str">
        <f>IF(H308=H318,"",IF(H308="For",G318,IF(H318="For",G308,IF(H308&gt;H318,G308,G318))))</f>
        <v>W QUIGG</v>
      </c>
      <c r="J313" s="198">
        <v>28</v>
      </c>
      <c r="K313" s="68"/>
      <c r="L313" s="66"/>
      <c r="M313" s="65"/>
      <c r="N313" s="65"/>
      <c r="O313" s="65"/>
      <c r="P313" s="65"/>
    </row>
    <row r="314" spans="1:16" ht="3" customHeight="1" x14ac:dyDescent="0.2">
      <c r="A314" s="208"/>
      <c r="B314" s="209"/>
      <c r="C314" s="210"/>
      <c r="D314" s="210"/>
      <c r="E314" s="203"/>
      <c r="F314" s="224"/>
      <c r="G314" s="205"/>
      <c r="H314" s="202"/>
      <c r="I314" s="218"/>
      <c r="J314" s="199"/>
      <c r="K314" s="68"/>
      <c r="L314" s="66"/>
      <c r="M314" s="65"/>
      <c r="N314" s="65"/>
      <c r="O314" s="65"/>
      <c r="P314" s="65"/>
    </row>
    <row r="315" spans="1:16" ht="3" customHeight="1" x14ac:dyDescent="0.2">
      <c r="A315" s="208"/>
      <c r="B315" s="209"/>
      <c r="C315" s="210"/>
      <c r="D315" s="210"/>
      <c r="E315" s="203"/>
      <c r="F315" s="224"/>
      <c r="G315" s="205"/>
      <c r="H315" s="202"/>
      <c r="I315" s="218"/>
      <c r="J315" s="199"/>
      <c r="K315" s="68"/>
      <c r="L315" s="66"/>
      <c r="M315" s="65"/>
      <c r="N315" s="65"/>
      <c r="O315" s="65"/>
      <c r="P315" s="65"/>
    </row>
    <row r="316" spans="1:16" ht="4.9000000000000004" customHeight="1" x14ac:dyDescent="0.2">
      <c r="B316" s="65"/>
      <c r="C316" s="65"/>
      <c r="D316" s="65"/>
      <c r="E316" s="65"/>
      <c r="F316" s="65"/>
      <c r="G316" s="65"/>
      <c r="H316" s="65"/>
      <c r="I316" s="218"/>
      <c r="J316" s="200"/>
      <c r="K316" s="68"/>
      <c r="L316" s="66"/>
      <c r="M316" s="65"/>
      <c r="N316" s="65"/>
      <c r="O316" s="65"/>
      <c r="P316" s="65"/>
    </row>
    <row r="317" spans="1:16" ht="4.9000000000000004" customHeight="1" x14ac:dyDescent="0.2">
      <c r="B317" s="65"/>
      <c r="C317" s="65"/>
      <c r="D317" s="65"/>
      <c r="E317" s="65"/>
      <c r="F317" s="65"/>
      <c r="G317" s="65"/>
      <c r="H317" s="65"/>
      <c r="I317" s="204"/>
      <c r="J317" s="67"/>
      <c r="K317" s="65"/>
      <c r="L317" s="65"/>
      <c r="M317" s="65"/>
      <c r="N317" s="65"/>
      <c r="O317" s="65"/>
      <c r="P317" s="65"/>
    </row>
    <row r="318" spans="1:16" ht="3" customHeight="1" x14ac:dyDescent="0.2">
      <c r="A318" s="208">
        <v>63</v>
      </c>
      <c r="B318" s="209"/>
      <c r="C318" s="210"/>
      <c r="D318" s="210"/>
      <c r="E318" s="203" t="str">
        <f>Entries!$F$69</f>
        <v>Bye</v>
      </c>
      <c r="F318" s="224"/>
      <c r="G318" s="218" t="str">
        <f>IF(E318="Bye",E322,IF(F318=F322,"",IF(F318="For",E322,IF(F322="For",E318,IF(F318&gt;F322,E318,E322)))))</f>
        <v>W QUIGG</v>
      </c>
      <c r="H318" s="198">
        <v>31</v>
      </c>
      <c r="I318" s="205"/>
      <c r="J318" s="67"/>
      <c r="K318" s="65"/>
      <c r="L318" s="65"/>
      <c r="M318" s="65"/>
      <c r="N318" s="65"/>
      <c r="O318" s="65"/>
      <c r="P318" s="65"/>
    </row>
    <row r="319" spans="1:16" ht="3" customHeight="1" x14ac:dyDescent="0.2">
      <c r="A319" s="208"/>
      <c r="B319" s="209"/>
      <c r="C319" s="210"/>
      <c r="D319" s="210"/>
      <c r="E319" s="203"/>
      <c r="F319" s="224"/>
      <c r="G319" s="218"/>
      <c r="H319" s="199"/>
      <c r="I319" s="205"/>
      <c r="J319" s="67"/>
      <c r="K319" s="65"/>
      <c r="L319" s="65"/>
      <c r="M319" s="65"/>
      <c r="N319" s="65"/>
      <c r="O319" s="65"/>
      <c r="P319" s="65"/>
    </row>
    <row r="320" spans="1:16" ht="3" customHeight="1" x14ac:dyDescent="0.2">
      <c r="A320" s="208"/>
      <c r="B320" s="209"/>
      <c r="C320" s="210"/>
      <c r="D320" s="210"/>
      <c r="E320" s="203"/>
      <c r="F320" s="224"/>
      <c r="G320" s="218"/>
      <c r="H320" s="199"/>
      <c r="I320" s="205"/>
      <c r="J320" s="67"/>
      <c r="K320" s="65"/>
      <c r="L320" s="65"/>
      <c r="M320" s="65"/>
      <c r="N320" s="65"/>
      <c r="O320" s="65"/>
      <c r="P320" s="65"/>
    </row>
    <row r="321" spans="1:16" ht="3" customHeight="1" x14ac:dyDescent="0.2">
      <c r="A321" s="208"/>
      <c r="B321" s="209"/>
      <c r="C321" s="210"/>
      <c r="D321" s="210"/>
      <c r="E321" s="203"/>
      <c r="F321" s="224"/>
      <c r="G321" s="218"/>
      <c r="H321" s="200"/>
      <c r="I321" s="68"/>
      <c r="J321" s="66"/>
      <c r="K321" s="65"/>
      <c r="L321" s="65"/>
      <c r="M321" s="65"/>
      <c r="N321" s="65"/>
      <c r="O321" s="65"/>
      <c r="P321" s="65"/>
    </row>
    <row r="322" spans="1:16" ht="3" customHeight="1" x14ac:dyDescent="0.2">
      <c r="A322" s="208">
        <v>64</v>
      </c>
      <c r="B322" s="209"/>
      <c r="C322" s="210"/>
      <c r="D322" s="210"/>
      <c r="E322" s="203" t="str">
        <f>Entries!$F$70</f>
        <v>W QUIGG</v>
      </c>
      <c r="F322" s="224"/>
      <c r="G322" s="204"/>
      <c r="H322" s="67"/>
      <c r="I322" s="65"/>
      <c r="J322" s="65"/>
      <c r="K322" s="65"/>
      <c r="L322" s="65"/>
      <c r="M322" s="65"/>
      <c r="N322" s="65"/>
      <c r="O322" s="65"/>
      <c r="P322" s="65"/>
    </row>
    <row r="323" spans="1:16" ht="3" customHeight="1" x14ac:dyDescent="0.2">
      <c r="A323" s="208"/>
      <c r="B323" s="209"/>
      <c r="C323" s="210"/>
      <c r="D323" s="210"/>
      <c r="E323" s="203"/>
      <c r="F323" s="224"/>
      <c r="G323" s="205"/>
      <c r="H323" s="67"/>
      <c r="I323" s="65"/>
      <c r="J323" s="65"/>
      <c r="K323" s="65"/>
      <c r="L323" s="65"/>
      <c r="M323" s="65"/>
      <c r="N323" s="65"/>
      <c r="O323" s="65"/>
      <c r="P323" s="65"/>
    </row>
    <row r="324" spans="1:16" ht="3" customHeight="1" x14ac:dyDescent="0.2">
      <c r="A324" s="208"/>
      <c r="B324" s="209"/>
      <c r="C324" s="210"/>
      <c r="D324" s="210"/>
      <c r="E324" s="203"/>
      <c r="F324" s="224"/>
      <c r="G324" s="205"/>
      <c r="H324" s="67"/>
      <c r="I324" s="65"/>
      <c r="J324" s="65"/>
      <c r="K324" s="65"/>
      <c r="L324" s="65"/>
      <c r="M324" s="65"/>
      <c r="N324" s="65"/>
      <c r="O324" s="65"/>
      <c r="P324" s="65"/>
    </row>
    <row r="325" spans="1:16" ht="3" customHeight="1" x14ac:dyDescent="0.2">
      <c r="A325" s="208"/>
      <c r="B325" s="209"/>
      <c r="C325" s="210"/>
      <c r="D325" s="210"/>
      <c r="E325" s="203"/>
      <c r="F325" s="224"/>
      <c r="G325" s="205"/>
      <c r="H325" s="67"/>
      <c r="I325" s="65"/>
      <c r="J325" s="65"/>
      <c r="K325" s="65"/>
      <c r="L325" s="65"/>
      <c r="M325" s="65"/>
      <c r="N325" s="65"/>
      <c r="O325" s="65"/>
      <c r="P325" s="65"/>
    </row>
    <row r="326" spans="1:16" ht="3.6" customHeight="1" x14ac:dyDescent="0.2">
      <c r="F326" s="65"/>
      <c r="G326" s="65"/>
      <c r="H326" s="65"/>
    </row>
    <row r="327" spans="1:16" x14ac:dyDescent="0.2">
      <c r="F327" s="65"/>
      <c r="H327" s="65"/>
    </row>
  </sheetData>
  <sheetProtection selectLockedCells="1"/>
  <mergeCells count="591">
    <mergeCell ref="P159:P163"/>
    <mergeCell ref="H72:H75"/>
    <mergeCell ref="H112:H115"/>
    <mergeCell ref="H152:H155"/>
    <mergeCell ref="H192:H195"/>
    <mergeCell ref="H108:H111"/>
    <mergeCell ref="I193:I196"/>
    <mergeCell ref="K187:K190"/>
    <mergeCell ref="H128:H131"/>
    <mergeCell ref="I77:I80"/>
    <mergeCell ref="I97:I100"/>
    <mergeCell ref="K103:K106"/>
    <mergeCell ref="K107:K110"/>
    <mergeCell ref="I117:I120"/>
    <mergeCell ref="M123:M126"/>
    <mergeCell ref="M127:M130"/>
    <mergeCell ref="I133:I136"/>
    <mergeCell ref="H132:H135"/>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M43:M46"/>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M47:M50"/>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E78:E81"/>
    <mergeCell ref="F78:F81"/>
    <mergeCell ref="G78:G81"/>
    <mergeCell ref="E72:E75"/>
    <mergeCell ref="F72:F75"/>
    <mergeCell ref="G72:G75"/>
    <mergeCell ref="A78:A81"/>
    <mergeCell ref="B78:B81"/>
    <mergeCell ref="C78:C81"/>
    <mergeCell ref="D78:D81"/>
    <mergeCell ref="A82:A85"/>
    <mergeCell ref="B82:B85"/>
    <mergeCell ref="C82:C85"/>
    <mergeCell ref="D82:D85"/>
    <mergeCell ref="E88:E91"/>
    <mergeCell ref="F88:F91"/>
    <mergeCell ref="G88:G91"/>
    <mergeCell ref="E82:E85"/>
    <mergeCell ref="F82:F85"/>
    <mergeCell ref="G82:G85"/>
    <mergeCell ref="A88:A91"/>
    <mergeCell ref="B88:B91"/>
    <mergeCell ref="C88:C91"/>
    <mergeCell ref="D88:D91"/>
    <mergeCell ref="A92:A95"/>
    <mergeCell ref="B92:B95"/>
    <mergeCell ref="C92:C95"/>
    <mergeCell ref="D92:D95"/>
    <mergeCell ref="E92:E95"/>
    <mergeCell ref="F92:F95"/>
    <mergeCell ref="G92:G95"/>
    <mergeCell ref="I93:I96"/>
    <mergeCell ref="H92:H95"/>
    <mergeCell ref="G98:G101"/>
    <mergeCell ref="H98:H101"/>
    <mergeCell ref="A98:A101"/>
    <mergeCell ref="B98:B101"/>
    <mergeCell ref="C98:C101"/>
    <mergeCell ref="D98:D101"/>
    <mergeCell ref="E98:E101"/>
    <mergeCell ref="F98:F101"/>
    <mergeCell ref="A102:A105"/>
    <mergeCell ref="B102:B105"/>
    <mergeCell ref="C102:C105"/>
    <mergeCell ref="D102:D105"/>
    <mergeCell ref="E102:E105"/>
    <mergeCell ref="F102:F105"/>
    <mergeCell ref="G102:G105"/>
    <mergeCell ref="A108:A111"/>
    <mergeCell ref="B108:B111"/>
    <mergeCell ref="C108:C111"/>
    <mergeCell ref="D108:D111"/>
    <mergeCell ref="E108:E111"/>
    <mergeCell ref="F108:F111"/>
    <mergeCell ref="G108:G111"/>
    <mergeCell ref="A112:A115"/>
    <mergeCell ref="B112:B115"/>
    <mergeCell ref="C112:C115"/>
    <mergeCell ref="D112:D115"/>
    <mergeCell ref="E112:E115"/>
    <mergeCell ref="F112:F115"/>
    <mergeCell ref="G112:G115"/>
    <mergeCell ref="A118:A121"/>
    <mergeCell ref="B118:B121"/>
    <mergeCell ref="C118:C121"/>
    <mergeCell ref="D118:D121"/>
    <mergeCell ref="E118:E121"/>
    <mergeCell ref="F118:F121"/>
    <mergeCell ref="G118:G121"/>
    <mergeCell ref="H118:H121"/>
    <mergeCell ref="A122:A125"/>
    <mergeCell ref="B122:B125"/>
    <mergeCell ref="C122:C125"/>
    <mergeCell ref="D122:D125"/>
    <mergeCell ref="E122:E125"/>
    <mergeCell ref="F122:F125"/>
    <mergeCell ref="G122:G125"/>
    <mergeCell ref="A128:A131"/>
    <mergeCell ref="B128:B131"/>
    <mergeCell ref="C128:C131"/>
    <mergeCell ref="D128:D131"/>
    <mergeCell ref="E128:E131"/>
    <mergeCell ref="F128:F131"/>
    <mergeCell ref="G128:G131"/>
    <mergeCell ref="A132:A135"/>
    <mergeCell ref="B132:B135"/>
    <mergeCell ref="C132:C135"/>
    <mergeCell ref="D132:D135"/>
    <mergeCell ref="E132:E135"/>
    <mergeCell ref="F132:F135"/>
    <mergeCell ref="G132:G135"/>
    <mergeCell ref="E138:E141"/>
    <mergeCell ref="F138:F141"/>
    <mergeCell ref="G138:G141"/>
    <mergeCell ref="H138:H141"/>
    <mergeCell ref="I137:I140"/>
    <mergeCell ref="A138:A141"/>
    <mergeCell ref="B138:B141"/>
    <mergeCell ref="C138:C141"/>
    <mergeCell ref="D138:D141"/>
    <mergeCell ref="A142:A145"/>
    <mergeCell ref="B142:B145"/>
    <mergeCell ref="C142:C145"/>
    <mergeCell ref="D142:D145"/>
    <mergeCell ref="E142:E145"/>
    <mergeCell ref="F142:F145"/>
    <mergeCell ref="G142:G145"/>
    <mergeCell ref="K143:K146"/>
    <mergeCell ref="E148:E151"/>
    <mergeCell ref="F148:F151"/>
    <mergeCell ref="G148:G151"/>
    <mergeCell ref="H148:H151"/>
    <mergeCell ref="K147:K150"/>
    <mergeCell ref="A148:A151"/>
    <mergeCell ref="B148:B151"/>
    <mergeCell ref="C148:C151"/>
    <mergeCell ref="D148:D151"/>
    <mergeCell ref="A152:A155"/>
    <mergeCell ref="B152:B155"/>
    <mergeCell ref="C152:C155"/>
    <mergeCell ref="D152:D155"/>
    <mergeCell ref="E152:E155"/>
    <mergeCell ref="F152:F155"/>
    <mergeCell ref="G152:G155"/>
    <mergeCell ref="I153:I156"/>
    <mergeCell ref="E158:E161"/>
    <mergeCell ref="F158:F161"/>
    <mergeCell ref="G158:G161"/>
    <mergeCell ref="H158:H161"/>
    <mergeCell ref="I157:I160"/>
    <mergeCell ref="A158:A161"/>
    <mergeCell ref="B158:B161"/>
    <mergeCell ref="C158:C161"/>
    <mergeCell ref="D158:D161"/>
    <mergeCell ref="A162:A165"/>
    <mergeCell ref="B162:B165"/>
    <mergeCell ref="C162:C165"/>
    <mergeCell ref="D162:D165"/>
    <mergeCell ref="E162:E165"/>
    <mergeCell ref="F162:F165"/>
    <mergeCell ref="G162:G165"/>
    <mergeCell ref="E168:E171"/>
    <mergeCell ref="F168:F171"/>
    <mergeCell ref="G168:G171"/>
    <mergeCell ref="A168:A171"/>
    <mergeCell ref="B168:B171"/>
    <mergeCell ref="C168:C171"/>
    <mergeCell ref="D168:D171"/>
    <mergeCell ref="A172:A175"/>
    <mergeCell ref="B172:B175"/>
    <mergeCell ref="C172:C175"/>
    <mergeCell ref="D172:D175"/>
    <mergeCell ref="E178:E181"/>
    <mergeCell ref="F178:F181"/>
    <mergeCell ref="G178:G181"/>
    <mergeCell ref="E172:E175"/>
    <mergeCell ref="F172:F175"/>
    <mergeCell ref="G172:G175"/>
    <mergeCell ref="A178:A181"/>
    <mergeCell ref="B178:B181"/>
    <mergeCell ref="C178:C181"/>
    <mergeCell ref="D178:D181"/>
    <mergeCell ref="A182:A185"/>
    <mergeCell ref="B182:B185"/>
    <mergeCell ref="C182:C185"/>
    <mergeCell ref="D182:D185"/>
    <mergeCell ref="E188:E191"/>
    <mergeCell ref="F188:F191"/>
    <mergeCell ref="G188:G191"/>
    <mergeCell ref="E182:E185"/>
    <mergeCell ref="F182:F185"/>
    <mergeCell ref="G182:G185"/>
    <mergeCell ref="A188:A191"/>
    <mergeCell ref="B188:B191"/>
    <mergeCell ref="C188:C191"/>
    <mergeCell ref="D188:D191"/>
    <mergeCell ref="A192:A195"/>
    <mergeCell ref="B192:B195"/>
    <mergeCell ref="C192:C195"/>
    <mergeCell ref="D192:D195"/>
    <mergeCell ref="E198:E201"/>
    <mergeCell ref="F198:F201"/>
    <mergeCell ref="G198:G201"/>
    <mergeCell ref="E192:E195"/>
    <mergeCell ref="F192:F195"/>
    <mergeCell ref="G192:G195"/>
    <mergeCell ref="A198:A201"/>
    <mergeCell ref="B198:B201"/>
    <mergeCell ref="C198:C201"/>
    <mergeCell ref="D198:D201"/>
    <mergeCell ref="A202:A205"/>
    <mergeCell ref="B202:B205"/>
    <mergeCell ref="C202:C205"/>
    <mergeCell ref="D202:D205"/>
    <mergeCell ref="E202:E205"/>
    <mergeCell ref="F202:F205"/>
    <mergeCell ref="G202:G205"/>
    <mergeCell ref="M203:M206"/>
    <mergeCell ref="M207:M210"/>
    <mergeCell ref="A208:A211"/>
    <mergeCell ref="B208:B211"/>
    <mergeCell ref="C208:C211"/>
    <mergeCell ref="D208:D211"/>
    <mergeCell ref="E208:E211"/>
    <mergeCell ref="F208:F211"/>
    <mergeCell ref="G208:G211"/>
    <mergeCell ref="H208:H211"/>
    <mergeCell ref="A212:A215"/>
    <mergeCell ref="B212:B215"/>
    <mergeCell ref="C212:C215"/>
    <mergeCell ref="D212:D215"/>
    <mergeCell ref="E212:E215"/>
    <mergeCell ref="F212:F215"/>
    <mergeCell ref="G212:G215"/>
    <mergeCell ref="H212:H215"/>
    <mergeCell ref="E218:E221"/>
    <mergeCell ref="F218:F221"/>
    <mergeCell ref="G218:G221"/>
    <mergeCell ref="H218:H221"/>
    <mergeCell ref="I217:I220"/>
    <mergeCell ref="A218:A221"/>
    <mergeCell ref="B218:B221"/>
    <mergeCell ref="C218:C221"/>
    <mergeCell ref="D218:D221"/>
    <mergeCell ref="A222:A225"/>
    <mergeCell ref="B222:B225"/>
    <mergeCell ref="C222:C225"/>
    <mergeCell ref="D222:D225"/>
    <mergeCell ref="E222:E225"/>
    <mergeCell ref="F222:F225"/>
    <mergeCell ref="G222:G225"/>
    <mergeCell ref="K223:K226"/>
    <mergeCell ref="K227:K230"/>
    <mergeCell ref="A228:A231"/>
    <mergeCell ref="B228:B231"/>
    <mergeCell ref="C228:C231"/>
    <mergeCell ref="D228:D231"/>
    <mergeCell ref="E228:E231"/>
    <mergeCell ref="A232:A235"/>
    <mergeCell ref="B232:B235"/>
    <mergeCell ref="C232:C235"/>
    <mergeCell ref="D232:D235"/>
    <mergeCell ref="E232:E235"/>
    <mergeCell ref="F232:F235"/>
    <mergeCell ref="F228:F231"/>
    <mergeCell ref="G228:G231"/>
    <mergeCell ref="H228:H231"/>
    <mergeCell ref="G232:G235"/>
    <mergeCell ref="D242:D245"/>
    <mergeCell ref="E252:E255"/>
    <mergeCell ref="F252:F255"/>
    <mergeCell ref="G248:G251"/>
    <mergeCell ref="G252:G255"/>
    <mergeCell ref="I253:I256"/>
    <mergeCell ref="H248:H251"/>
    <mergeCell ref="F248:F251"/>
    <mergeCell ref="H232:H235"/>
    <mergeCell ref="D238:D241"/>
    <mergeCell ref="E238:E241"/>
    <mergeCell ref="E242:E245"/>
    <mergeCell ref="F242:F245"/>
    <mergeCell ref="G242:G245"/>
    <mergeCell ref="F238:F241"/>
    <mergeCell ref="G238:G241"/>
    <mergeCell ref="H238:H241"/>
    <mergeCell ref="I257:I260"/>
    <mergeCell ref="A258:A261"/>
    <mergeCell ref="B258:B261"/>
    <mergeCell ref="C258:C261"/>
    <mergeCell ref="D258:D261"/>
    <mergeCell ref="E258:E261"/>
    <mergeCell ref="F258:F261"/>
    <mergeCell ref="A252:A255"/>
    <mergeCell ref="B252:B255"/>
    <mergeCell ref="H252:H255"/>
    <mergeCell ref="H258:H261"/>
    <mergeCell ref="A248:A251"/>
    <mergeCell ref="B248:B251"/>
    <mergeCell ref="C248:C251"/>
    <mergeCell ref="D248:D251"/>
    <mergeCell ref="C252:C255"/>
    <mergeCell ref="D252:D255"/>
    <mergeCell ref="E248:E251"/>
    <mergeCell ref="G268:G271"/>
    <mergeCell ref="G258:G261"/>
    <mergeCell ref="A262:A265"/>
    <mergeCell ref="B262:B265"/>
    <mergeCell ref="C262:C265"/>
    <mergeCell ref="D262:D265"/>
    <mergeCell ref="E262:E265"/>
    <mergeCell ref="F262:F265"/>
    <mergeCell ref="G262:G265"/>
    <mergeCell ref="A268:A271"/>
    <mergeCell ref="B268:B271"/>
    <mergeCell ref="C268:C271"/>
    <mergeCell ref="D268:D271"/>
    <mergeCell ref="E268:E271"/>
    <mergeCell ref="F268:F271"/>
    <mergeCell ref="A272:A275"/>
    <mergeCell ref="B272:B275"/>
    <mergeCell ref="C272:C275"/>
    <mergeCell ref="D272:D275"/>
    <mergeCell ref="E272:E275"/>
    <mergeCell ref="F272:F275"/>
    <mergeCell ref="G272:G275"/>
    <mergeCell ref="I273:I276"/>
    <mergeCell ref="H272:H275"/>
    <mergeCell ref="J293:J296"/>
    <mergeCell ref="I277:I280"/>
    <mergeCell ref="A278:A281"/>
    <mergeCell ref="B278:B281"/>
    <mergeCell ref="C278:C281"/>
    <mergeCell ref="D278:D281"/>
    <mergeCell ref="E278:E281"/>
    <mergeCell ref="F278:F281"/>
    <mergeCell ref="G278:G281"/>
    <mergeCell ref="A282:A285"/>
    <mergeCell ref="B282:B285"/>
    <mergeCell ref="C282:C285"/>
    <mergeCell ref="D282:D285"/>
    <mergeCell ref="E282:E285"/>
    <mergeCell ref="F282:F285"/>
    <mergeCell ref="G282:G285"/>
    <mergeCell ref="M283:M286"/>
    <mergeCell ref="M287:M290"/>
    <mergeCell ref="A288:A291"/>
    <mergeCell ref="B288:B291"/>
    <mergeCell ref="C288:C291"/>
    <mergeCell ref="D288:D291"/>
    <mergeCell ref="E288:E291"/>
    <mergeCell ref="F288:F291"/>
    <mergeCell ref="G288:G291"/>
    <mergeCell ref="H288:H291"/>
    <mergeCell ref="I297:I300"/>
    <mergeCell ref="A298:A301"/>
    <mergeCell ref="B298:B301"/>
    <mergeCell ref="C298:C301"/>
    <mergeCell ref="D298:D301"/>
    <mergeCell ref="E298:E301"/>
    <mergeCell ref="F298:F301"/>
    <mergeCell ref="A292:A295"/>
    <mergeCell ref="A302:A305"/>
    <mergeCell ref="B302:B305"/>
    <mergeCell ref="C302:C305"/>
    <mergeCell ref="D302:D305"/>
    <mergeCell ref="E302:E305"/>
    <mergeCell ref="G292:G295"/>
    <mergeCell ref="B292:B295"/>
    <mergeCell ref="C292:C295"/>
    <mergeCell ref="D292:D295"/>
    <mergeCell ref="E292:E295"/>
    <mergeCell ref="F292:F295"/>
    <mergeCell ref="I293:I296"/>
    <mergeCell ref="H292:H295"/>
    <mergeCell ref="G308:G311"/>
    <mergeCell ref="H308:H311"/>
    <mergeCell ref="G298:G301"/>
    <mergeCell ref="H298:H301"/>
    <mergeCell ref="F302:F305"/>
    <mergeCell ref="G302:G305"/>
    <mergeCell ref="A308:A311"/>
    <mergeCell ref="B308:B311"/>
    <mergeCell ref="C308:C311"/>
    <mergeCell ref="D308:D311"/>
    <mergeCell ref="E308:E311"/>
    <mergeCell ref="F308:F311"/>
    <mergeCell ref="I313:I316"/>
    <mergeCell ref="H312:H315"/>
    <mergeCell ref="A312:A315"/>
    <mergeCell ref="B312:B315"/>
    <mergeCell ref="C312:C315"/>
    <mergeCell ref="D312:D315"/>
    <mergeCell ref="I317:I320"/>
    <mergeCell ref="A318:A321"/>
    <mergeCell ref="B318:B321"/>
    <mergeCell ref="C318:C321"/>
    <mergeCell ref="D318:D321"/>
    <mergeCell ref="E318:E321"/>
    <mergeCell ref="F318:F321"/>
    <mergeCell ref="G318:G321"/>
    <mergeCell ref="H318:H321"/>
    <mergeCell ref="A322:A325"/>
    <mergeCell ref="B322:B325"/>
    <mergeCell ref="C322:C325"/>
    <mergeCell ref="D322:D325"/>
    <mergeCell ref="E322:E325"/>
    <mergeCell ref="F322:F325"/>
    <mergeCell ref="G322:G325"/>
    <mergeCell ref="E312:E315"/>
    <mergeCell ref="F312:F315"/>
    <mergeCell ref="G312:G315"/>
    <mergeCell ref="J313:J316"/>
    <mergeCell ref="L263:L266"/>
    <mergeCell ref="L303:L306"/>
    <mergeCell ref="K307:K310"/>
    <mergeCell ref="K303:K306"/>
    <mergeCell ref="K263:K266"/>
    <mergeCell ref="K267:K270"/>
    <mergeCell ref="L23:L26"/>
    <mergeCell ref="L63:L66"/>
    <mergeCell ref="L103:L106"/>
    <mergeCell ref="L143:L146"/>
    <mergeCell ref="L183:L186"/>
    <mergeCell ref="L223:L226"/>
    <mergeCell ref="J173:J176"/>
    <mergeCell ref="K183:K186"/>
    <mergeCell ref="K67:K70"/>
    <mergeCell ref="K63:K66"/>
    <mergeCell ref="J33:J36"/>
    <mergeCell ref="J53:J56"/>
    <mergeCell ref="J73:J76"/>
    <mergeCell ref="J233:J236"/>
    <mergeCell ref="J93:J96"/>
    <mergeCell ref="J113:J116"/>
    <mergeCell ref="J133:J136"/>
    <mergeCell ref="N283:N286"/>
    <mergeCell ref="H58:H61"/>
    <mergeCell ref="H68:H71"/>
    <mergeCell ref="H78:H81"/>
    <mergeCell ref="H88:H91"/>
    <mergeCell ref="H168:H171"/>
    <mergeCell ref="H172:H175"/>
    <mergeCell ref="H178:H181"/>
    <mergeCell ref="O247:O250"/>
    <mergeCell ref="O243:O246"/>
    <mergeCell ref="O87:O90"/>
    <mergeCell ref="O83:O86"/>
    <mergeCell ref="I197:I200"/>
    <mergeCell ref="J213:J216"/>
    <mergeCell ref="I233:I236"/>
    <mergeCell ref="I213:I216"/>
    <mergeCell ref="O159:O163"/>
    <mergeCell ref="H268:H271"/>
    <mergeCell ref="H278:H281"/>
    <mergeCell ref="J153:J156"/>
    <mergeCell ref="J193:J196"/>
    <mergeCell ref="J253:J256"/>
    <mergeCell ref="J273:J276"/>
    <mergeCell ref="H188:H191"/>
    <mergeCell ref="A1:P1"/>
    <mergeCell ref="A2:P2"/>
    <mergeCell ref="P243:P246"/>
    <mergeCell ref="P83:P86"/>
    <mergeCell ref="N123:N126"/>
    <mergeCell ref="N203:N206"/>
    <mergeCell ref="H48:H51"/>
    <mergeCell ref="N43:N46"/>
    <mergeCell ref="H52:H55"/>
    <mergeCell ref="I73:I76"/>
    <mergeCell ref="J13:J16"/>
    <mergeCell ref="H198:H201"/>
    <mergeCell ref="I177:I180"/>
    <mergeCell ref="I173:I176"/>
    <mergeCell ref="I113:I116"/>
    <mergeCell ref="I57:I60"/>
    <mergeCell ref="I53:I56"/>
    <mergeCell ref="A242:A245"/>
    <mergeCell ref="B242:B245"/>
    <mergeCell ref="C242:C245"/>
    <mergeCell ref="I237:I240"/>
    <mergeCell ref="A238:A241"/>
    <mergeCell ref="B238:B241"/>
    <mergeCell ref="C238:C241"/>
  </mergeCells>
  <phoneticPr fontId="1" type="noConversion"/>
  <pageMargins left="0.15748031496062992" right="0.15748031496062992" top="0.15748031496062992" bottom="0.15748031496062992" header="0.43307086614173229" footer="0.51181102362204722"/>
  <pageSetup paperSize="9" orientation="landscape" horizontalDpi="4294967293" verticalDpi="4294967293" r:id="rId1"/>
  <headerFooter alignWithMargins="0"/>
  <rowBreaks count="2" manualBreakCount="2">
    <brk id="165" max="16383" man="1"/>
    <brk id="3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29"/>
  <sheetViews>
    <sheetView showGridLines="0" workbookViewId="0">
      <selection activeCell="K21" sqref="K21"/>
    </sheetView>
  </sheetViews>
  <sheetFormatPr defaultColWidth="8.85546875" defaultRowHeight="12.75" x14ac:dyDescent="0.2"/>
  <cols>
    <col min="1" max="1" width="6.7109375" style="128" customWidth="1"/>
    <col min="2" max="2" width="18.42578125" style="118" customWidth="1"/>
    <col min="3" max="3" width="5.28515625" style="118" customWidth="1"/>
    <col min="4" max="4" width="18.28515625" style="118" customWidth="1"/>
    <col min="5" max="5" width="2.85546875" style="118" customWidth="1"/>
    <col min="6" max="6" width="6.7109375" style="128" customWidth="1"/>
    <col min="7" max="7" width="18.42578125" style="118" customWidth="1"/>
    <col min="8" max="8" width="5.28515625" style="118" customWidth="1"/>
    <col min="9" max="9" width="18.42578125" style="118" customWidth="1"/>
    <col min="10" max="16384" width="8.85546875" style="118"/>
  </cols>
  <sheetData>
    <row r="1" spans="1:18" ht="19.899999999999999" customHeight="1" x14ac:dyDescent="0.3">
      <c r="A1" s="229" t="str">
        <f>Chart!$A$1</f>
        <v>ZONE 11 RESERVE SINGLES -                             TO BE PLAYED AT TAREE LEAGUES</v>
      </c>
      <c r="B1" s="229"/>
      <c r="C1" s="229"/>
      <c r="D1" s="229"/>
      <c r="E1" s="229"/>
      <c r="F1" s="229"/>
      <c r="G1" s="229"/>
      <c r="H1" s="229"/>
      <c r="I1" s="229"/>
      <c r="J1" s="114"/>
      <c r="K1" s="114"/>
      <c r="L1" s="114"/>
      <c r="M1" s="114"/>
      <c r="N1" s="114"/>
      <c r="O1" s="114"/>
      <c r="P1" s="114"/>
      <c r="Q1" s="114"/>
      <c r="R1" s="114"/>
    </row>
    <row r="2" spans="1:18" ht="21" customHeight="1" x14ac:dyDescent="0.25">
      <c r="A2" s="230" t="s">
        <v>44</v>
      </c>
      <c r="B2" s="230"/>
      <c r="C2" s="230"/>
      <c r="D2" s="230"/>
      <c r="E2" s="230"/>
      <c r="F2" s="230"/>
      <c r="G2" s="230"/>
      <c r="H2" s="230"/>
      <c r="I2" s="230"/>
      <c r="J2" s="114"/>
      <c r="K2" s="114"/>
      <c r="L2" s="114"/>
      <c r="M2" s="114"/>
      <c r="N2" s="114"/>
      <c r="O2" s="114"/>
      <c r="P2" s="114"/>
      <c r="Q2" s="114"/>
      <c r="R2" s="114"/>
    </row>
    <row r="3" spans="1:18" ht="21.6" customHeight="1" x14ac:dyDescent="0.25">
      <c r="A3" s="232">
        <v>41461</v>
      </c>
      <c r="B3" s="232"/>
      <c r="C3" s="232"/>
      <c r="D3" s="232"/>
      <c r="E3" s="232"/>
      <c r="F3" s="232"/>
      <c r="G3" s="232"/>
      <c r="H3" s="232"/>
      <c r="I3" s="232"/>
      <c r="J3" s="114"/>
      <c r="K3" s="114"/>
      <c r="L3" s="114"/>
      <c r="M3" s="114"/>
      <c r="N3" s="114"/>
      <c r="O3" s="114"/>
      <c r="P3" s="114"/>
      <c r="Q3" s="114"/>
      <c r="R3" s="114"/>
    </row>
    <row r="4" spans="1:18" ht="25.9" customHeight="1" x14ac:dyDescent="0.2">
      <c r="A4" s="231" t="s">
        <v>43</v>
      </c>
      <c r="B4" s="231"/>
      <c r="C4" s="231"/>
      <c r="D4" s="231"/>
      <c r="E4" s="231"/>
      <c r="F4" s="231"/>
      <c r="G4" s="231"/>
      <c r="H4" s="231"/>
      <c r="I4" s="231"/>
    </row>
    <row r="5" spans="1:18" ht="25.5" x14ac:dyDescent="0.2">
      <c r="A5" s="117" t="s">
        <v>40</v>
      </c>
      <c r="F5" s="117" t="s">
        <v>40</v>
      </c>
    </row>
    <row r="6" spans="1:18" ht="27.6" customHeight="1" x14ac:dyDescent="0.2">
      <c r="A6" s="119">
        <v>1</v>
      </c>
      <c r="B6" s="123" t="str">
        <f>Chart!$E$8</f>
        <v>N KIDWELL</v>
      </c>
      <c r="C6" s="124" t="s">
        <v>39</v>
      </c>
      <c r="D6" s="123" t="str">
        <f>Chart!$E$12</f>
        <v>S CRAIN</v>
      </c>
      <c r="E6" s="130"/>
      <c r="F6" s="131">
        <v>2</v>
      </c>
      <c r="G6" s="123" t="str">
        <f>Chart!$E$18</f>
        <v>S DUNN</v>
      </c>
      <c r="H6" s="124" t="s">
        <v>39</v>
      </c>
      <c r="I6" s="123" t="str">
        <f>Chart!$E$22</f>
        <v>S HOLOHAN</v>
      </c>
    </row>
    <row r="7" spans="1:18" ht="27.6" customHeight="1" x14ac:dyDescent="0.2">
      <c r="A7" s="119">
        <v>3</v>
      </c>
      <c r="B7" s="123" t="str">
        <f>Chart!$E$28</f>
        <v>Bye</v>
      </c>
      <c r="C7" s="124" t="s">
        <v>39</v>
      </c>
      <c r="D7" s="123" t="str">
        <f>Chart!$E$32</f>
        <v>L BALL</v>
      </c>
      <c r="E7" s="130"/>
      <c r="F7" s="131">
        <v>4</v>
      </c>
      <c r="G7" s="123" t="str">
        <f>Chart!$E$38</f>
        <v>Bye</v>
      </c>
      <c r="H7" s="124" t="s">
        <v>39</v>
      </c>
      <c r="I7" s="123" t="str">
        <f>Chart!$E$42</f>
        <v>T THEOPHANOUS</v>
      </c>
    </row>
    <row r="8" spans="1:18" ht="27.6" customHeight="1" x14ac:dyDescent="0.2">
      <c r="A8" s="119">
        <v>5</v>
      </c>
      <c r="B8" s="123" t="str">
        <f>Chart!$E$48</f>
        <v>Bye</v>
      </c>
      <c r="C8" s="124" t="s">
        <v>39</v>
      </c>
      <c r="D8" s="123" t="str">
        <f>Chart!$E$52</f>
        <v>J GRAY</v>
      </c>
      <c r="E8" s="130"/>
      <c r="F8" s="131">
        <v>6</v>
      </c>
      <c r="G8" s="123" t="str">
        <f>Chart!$E$58</f>
        <v>Bye</v>
      </c>
      <c r="H8" s="124" t="s">
        <v>39</v>
      </c>
      <c r="I8" s="123" t="str">
        <f>Chart!$E$62</f>
        <v>M COLLINS</v>
      </c>
    </row>
    <row r="9" spans="1:18" ht="27.6" customHeight="1" x14ac:dyDescent="0.2">
      <c r="A9" s="119">
        <v>7</v>
      </c>
      <c r="B9" s="123" t="str">
        <f>Chart!$E$68</f>
        <v>Bye</v>
      </c>
      <c r="C9" s="124" t="s">
        <v>39</v>
      </c>
      <c r="D9" s="123" t="str">
        <f>Chart!$E$72</f>
        <v>A JUDGE</v>
      </c>
      <c r="E9" s="130"/>
      <c r="F9" s="131">
        <v>8</v>
      </c>
      <c r="G9" s="123" t="str">
        <f>Chart!$E$78</f>
        <v>Bye</v>
      </c>
      <c r="H9" s="124" t="s">
        <v>39</v>
      </c>
      <c r="I9" s="123" t="str">
        <f>Chart!$E$82</f>
        <v>P FERNANDEZ</v>
      </c>
    </row>
    <row r="10" spans="1:18" ht="27.6" customHeight="1" x14ac:dyDescent="0.2">
      <c r="A10" s="119">
        <v>9</v>
      </c>
      <c r="B10" s="123" t="str">
        <f>Chart!$E$88</f>
        <v>Bye</v>
      </c>
      <c r="C10" s="124" t="s">
        <v>39</v>
      </c>
      <c r="D10" s="123" t="str">
        <f>Chart!$E$92</f>
        <v>S KING-MOKARAKA</v>
      </c>
      <c r="E10" s="130"/>
      <c r="F10" s="131">
        <v>10</v>
      </c>
      <c r="G10" s="123" t="str">
        <f>Chart!$E$98</f>
        <v>Bye</v>
      </c>
      <c r="H10" s="124" t="s">
        <v>39</v>
      </c>
      <c r="I10" s="123" t="str">
        <f>Chart!$E$102</f>
        <v>S DEVITT</v>
      </c>
    </row>
    <row r="11" spans="1:18" ht="27.6" customHeight="1" x14ac:dyDescent="0.2">
      <c r="A11" s="119">
        <v>11</v>
      </c>
      <c r="B11" s="123" t="str">
        <f>Chart!$E$108</f>
        <v>Bye</v>
      </c>
      <c r="C11" s="124" t="s">
        <v>39</v>
      </c>
      <c r="D11" s="123" t="str">
        <f>Chart!$E$112</f>
        <v>T PIPER</v>
      </c>
      <c r="E11" s="130"/>
      <c r="F11" s="131">
        <v>12</v>
      </c>
      <c r="G11" s="123" t="str">
        <f>Chart!$E$118</f>
        <v>Bye</v>
      </c>
      <c r="H11" s="124" t="s">
        <v>39</v>
      </c>
      <c r="I11" s="123" t="str">
        <f>Chart!$E$122</f>
        <v>A HUGHES</v>
      </c>
    </row>
    <row r="12" spans="1:18" ht="27.6" customHeight="1" x14ac:dyDescent="0.2">
      <c r="A12" s="119">
        <v>13</v>
      </c>
      <c r="B12" s="123" t="str">
        <f>Chart!$E$128</f>
        <v>Bye</v>
      </c>
      <c r="C12" s="124" t="s">
        <v>39</v>
      </c>
      <c r="D12" s="123" t="str">
        <f>Chart!$E$132</f>
        <v>J SPARKE</v>
      </c>
      <c r="E12" s="130"/>
      <c r="F12" s="131">
        <v>14</v>
      </c>
      <c r="G12" s="123" t="str">
        <f>Chart!$E$138</f>
        <v>Bye</v>
      </c>
      <c r="H12" s="124" t="s">
        <v>39</v>
      </c>
      <c r="I12" s="123" t="str">
        <f>Chart!$E$142</f>
        <v>J SMALL</v>
      </c>
    </row>
    <row r="13" spans="1:18" ht="27.6" customHeight="1" x14ac:dyDescent="0.2">
      <c r="A13" s="119">
        <v>15</v>
      </c>
      <c r="B13" s="123" t="str">
        <f>Chart!$E$148</f>
        <v>Bye</v>
      </c>
      <c r="C13" s="124" t="s">
        <v>39</v>
      </c>
      <c r="D13" s="123" t="str">
        <f>Chart!$E$152</f>
        <v>B BELL</v>
      </c>
      <c r="E13" s="130"/>
      <c r="F13" s="131">
        <v>16</v>
      </c>
      <c r="G13" s="123" t="str">
        <f>Chart!$E$158</f>
        <v>Bye</v>
      </c>
      <c r="H13" s="124" t="s">
        <v>39</v>
      </c>
      <c r="I13" s="123" t="str">
        <f>Chart!$E$162</f>
        <v>R SQUIRE</v>
      </c>
    </row>
    <row r="14" spans="1:18" ht="27.6" customHeight="1" x14ac:dyDescent="0.2">
      <c r="A14" s="119">
        <v>17</v>
      </c>
      <c r="B14" s="123" t="str">
        <f>Chart!$E$168</f>
        <v>Bye</v>
      </c>
      <c r="C14" s="124" t="s">
        <v>39</v>
      </c>
      <c r="D14" s="123" t="str">
        <f>Chart!$E$172</f>
        <v>D YOUNG</v>
      </c>
      <c r="E14" s="130"/>
      <c r="F14" s="131">
        <v>18</v>
      </c>
      <c r="G14" s="123" t="str">
        <f>Chart!$E$178</f>
        <v>Bye</v>
      </c>
      <c r="H14" s="124" t="s">
        <v>39</v>
      </c>
      <c r="I14" s="123" t="str">
        <f>Chart!$E$182</f>
        <v>C COTTON</v>
      </c>
    </row>
    <row r="15" spans="1:18" ht="27.6" customHeight="1" x14ac:dyDescent="0.2">
      <c r="A15" s="119">
        <v>19</v>
      </c>
      <c r="B15" s="123" t="str">
        <f>Chart!$E$188</f>
        <v>Bye</v>
      </c>
      <c r="C15" s="124" t="s">
        <v>39</v>
      </c>
      <c r="D15" s="123" t="str">
        <f>Chart!$E$192</f>
        <v>N BRYMER</v>
      </c>
      <c r="E15" s="130"/>
      <c r="F15" s="131">
        <v>20</v>
      </c>
      <c r="G15" s="123" t="str">
        <f>Chart!$E$198</f>
        <v>Bye</v>
      </c>
      <c r="H15" s="124" t="s">
        <v>39</v>
      </c>
      <c r="I15" s="123" t="str">
        <f>Chart!$E$202</f>
        <v>J BOWN</v>
      </c>
    </row>
    <row r="16" spans="1:18" ht="27.6" customHeight="1" x14ac:dyDescent="0.2">
      <c r="A16" s="119">
        <v>21</v>
      </c>
      <c r="B16" s="123" t="str">
        <f>Chart!$E$208</f>
        <v>Bye</v>
      </c>
      <c r="C16" s="124" t="s">
        <v>39</v>
      </c>
      <c r="D16" s="123" t="str">
        <f>Chart!$E$212</f>
        <v>C MCLACHLAN</v>
      </c>
      <c r="E16" s="130"/>
      <c r="F16" s="131">
        <v>22</v>
      </c>
      <c r="G16" s="123" t="str">
        <f>Chart!$E$218</f>
        <v>Bye</v>
      </c>
      <c r="H16" s="124" t="s">
        <v>39</v>
      </c>
      <c r="I16" s="123" t="str">
        <f>Chart!$E$222</f>
        <v>L MULLILLO</v>
      </c>
    </row>
    <row r="17" spans="1:9" ht="27.6" customHeight="1" x14ac:dyDescent="0.2">
      <c r="A17" s="119">
        <v>23</v>
      </c>
      <c r="B17" s="123" t="str">
        <f>Chart!$E$228</f>
        <v>Bye</v>
      </c>
      <c r="C17" s="124" t="s">
        <v>39</v>
      </c>
      <c r="D17" s="123" t="str">
        <f>Chart!$E$232</f>
        <v>N WALLER</v>
      </c>
      <c r="E17" s="130"/>
      <c r="F17" s="131">
        <v>24</v>
      </c>
      <c r="G17" s="123" t="str">
        <f>Chart!$E$238</f>
        <v>Bye</v>
      </c>
      <c r="H17" s="124" t="s">
        <v>39</v>
      </c>
      <c r="I17" s="123" t="str">
        <f>Chart!$E$242</f>
        <v>T NIKITIN</v>
      </c>
    </row>
    <row r="18" spans="1:9" ht="27.6" customHeight="1" x14ac:dyDescent="0.2">
      <c r="A18" s="119">
        <v>25</v>
      </c>
      <c r="B18" s="123" t="str">
        <f>Chart!$E$248</f>
        <v>Bye</v>
      </c>
      <c r="C18" s="124" t="s">
        <v>39</v>
      </c>
      <c r="D18" s="123" t="str">
        <f>Chart!$E$252</f>
        <v>D WHITTON</v>
      </c>
      <c r="E18" s="130"/>
      <c r="F18" s="131">
        <v>26</v>
      </c>
      <c r="G18" s="123" t="str">
        <f>Chart!$E$258</f>
        <v>Bye</v>
      </c>
      <c r="H18" s="124" t="s">
        <v>39</v>
      </c>
      <c r="I18" s="123" t="str">
        <f>Chart!$E$262</f>
        <v>A CALLIDINE</v>
      </c>
    </row>
    <row r="19" spans="1:9" ht="27.6" customHeight="1" x14ac:dyDescent="0.2">
      <c r="A19" s="119">
        <v>27</v>
      </c>
      <c r="B19" s="123" t="str">
        <f>Chart!$E$268</f>
        <v>Bye</v>
      </c>
      <c r="C19" s="124" t="s">
        <v>39</v>
      </c>
      <c r="D19" s="123" t="str">
        <f>Chart!$E$272</f>
        <v>J HINITT</v>
      </c>
      <c r="E19" s="130"/>
      <c r="F19" s="131">
        <v>28</v>
      </c>
      <c r="G19" s="123" t="str">
        <f>Chart!$E$278</f>
        <v>Bye</v>
      </c>
      <c r="H19" s="124" t="s">
        <v>39</v>
      </c>
      <c r="I19" s="123" t="str">
        <f>Chart!$E$282</f>
        <v>N PALMER</v>
      </c>
    </row>
    <row r="20" spans="1:9" ht="27.6" customHeight="1" x14ac:dyDescent="0.2">
      <c r="A20" s="119">
        <v>29</v>
      </c>
      <c r="B20" s="123" t="str">
        <f>Chart!$E$288</f>
        <v>Bye</v>
      </c>
      <c r="C20" s="124" t="s">
        <v>39</v>
      </c>
      <c r="D20" s="123" t="str">
        <f>Chart!$E$292</f>
        <v>R PIPER</v>
      </c>
      <c r="E20" s="130"/>
      <c r="F20" s="131">
        <v>30</v>
      </c>
      <c r="G20" s="123" t="str">
        <f>Chart!$E$298</f>
        <v>Bye</v>
      </c>
      <c r="H20" s="124" t="s">
        <v>39</v>
      </c>
      <c r="I20" s="123" t="str">
        <f>Chart!$E$302</f>
        <v>C MORLEY</v>
      </c>
    </row>
    <row r="21" spans="1:9" ht="27.6" customHeight="1" x14ac:dyDescent="0.2">
      <c r="A21" s="119">
        <v>31</v>
      </c>
      <c r="B21" s="123" t="str">
        <f>Chart!$E$308</f>
        <v>Bye</v>
      </c>
      <c r="C21" s="124" t="s">
        <v>39</v>
      </c>
      <c r="D21" s="123" t="str">
        <f>Chart!$E$312</f>
        <v>D MAHER</v>
      </c>
      <c r="E21" s="130"/>
      <c r="F21" s="131">
        <v>32</v>
      </c>
      <c r="G21" s="123" t="str">
        <f>Chart!$E$318</f>
        <v>Bye</v>
      </c>
      <c r="H21" s="124" t="s">
        <v>39</v>
      </c>
      <c r="I21" s="123" t="str">
        <f>Chart!$E$322</f>
        <v>W QUIGG</v>
      </c>
    </row>
    <row r="22" spans="1:9" ht="15" x14ac:dyDescent="0.2">
      <c r="B22" s="129"/>
    </row>
    <row r="23" spans="1:9" ht="15" x14ac:dyDescent="0.2">
      <c r="B23" s="129"/>
    </row>
    <row r="24" spans="1:9" ht="15" x14ac:dyDescent="0.2">
      <c r="B24" s="129"/>
    </row>
    <row r="25" spans="1:9" ht="15" x14ac:dyDescent="0.2">
      <c r="B25" s="129"/>
    </row>
    <row r="26" spans="1:9" ht="15" x14ac:dyDescent="0.2">
      <c r="B26" s="129"/>
    </row>
    <row r="27" spans="1:9" ht="15" x14ac:dyDescent="0.2">
      <c r="B27" s="129"/>
    </row>
    <row r="28" spans="1:9" ht="15" x14ac:dyDescent="0.2">
      <c r="B28" s="129"/>
    </row>
    <row r="29" spans="1:9" ht="15" x14ac:dyDescent="0.2">
      <c r="B29" s="129"/>
    </row>
  </sheetData>
  <sheetProtection selectLockedCells="1"/>
  <mergeCells count="4">
    <mergeCell ref="A1:I1"/>
    <mergeCell ref="A2:I2"/>
    <mergeCell ref="A4:I4"/>
    <mergeCell ref="A3:I3"/>
  </mergeCells>
  <phoneticPr fontId="1" type="noConversion"/>
  <pageMargins left="0.15748031496062992"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I21"/>
  <sheetViews>
    <sheetView showGridLines="0" workbookViewId="0">
      <selection activeCell="D27" sqref="D27"/>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x14ac:dyDescent="0.3">
      <c r="A1" s="114"/>
      <c r="B1" s="229" t="str">
        <f>'R1'!$A$1</f>
        <v>ZONE 11 RESERVE SINGLES -                             TO BE PLAYED AT TAREE LEAGUES</v>
      </c>
      <c r="C1" s="229"/>
      <c r="D1" s="229"/>
      <c r="E1" s="229"/>
      <c r="F1" s="114"/>
      <c r="G1" s="114"/>
      <c r="H1" s="114"/>
      <c r="I1" s="114"/>
    </row>
    <row r="2" spans="1:9" ht="25.15" customHeight="1" x14ac:dyDescent="0.3">
      <c r="A2" s="114"/>
      <c r="B2" s="229" t="s">
        <v>45</v>
      </c>
      <c r="C2" s="229"/>
      <c r="D2" s="229"/>
      <c r="E2" s="229"/>
      <c r="F2" s="114"/>
      <c r="G2" s="115"/>
      <c r="H2" s="114"/>
      <c r="I2" s="114"/>
    </row>
    <row r="3" spans="1:9" ht="25.9" customHeight="1" x14ac:dyDescent="0.25">
      <c r="A3" s="114"/>
      <c r="B3" s="232">
        <v>41468</v>
      </c>
      <c r="C3" s="232"/>
      <c r="D3" s="232"/>
      <c r="E3" s="232"/>
      <c r="F3" s="114"/>
      <c r="G3" s="114"/>
      <c r="H3" s="114"/>
      <c r="I3" s="114"/>
    </row>
    <row r="4" spans="1:9" ht="24.6" customHeight="1" x14ac:dyDescent="0.3">
      <c r="A4" s="116"/>
      <c r="B4" s="231" t="s">
        <v>43</v>
      </c>
      <c r="C4" s="231"/>
      <c r="D4" s="231"/>
      <c r="E4" s="231"/>
      <c r="F4" s="116"/>
      <c r="G4" s="116"/>
      <c r="H4" s="116"/>
      <c r="I4" s="116"/>
    </row>
    <row r="5" spans="1:9" ht="33" customHeight="1" x14ac:dyDescent="0.2">
      <c r="B5" s="117" t="s">
        <v>40</v>
      </c>
      <c r="C5" s="118"/>
      <c r="D5" s="118"/>
      <c r="E5" s="118"/>
      <c r="F5" s="117"/>
      <c r="G5" s="118"/>
      <c r="H5" s="118"/>
      <c r="I5" s="118"/>
    </row>
    <row r="6" spans="1:9" ht="25.15" customHeight="1" x14ac:dyDescent="0.2">
      <c r="B6" s="119">
        <v>1</v>
      </c>
      <c r="C6" s="123" t="str">
        <f>Chart!$G$8</f>
        <v>S CRAIN</v>
      </c>
      <c r="D6" s="124" t="s">
        <v>39</v>
      </c>
      <c r="E6" s="123" t="str">
        <f>Chart!$G$18</f>
        <v>S HOLOHAN</v>
      </c>
    </row>
    <row r="7" spans="1:9" ht="25.15" customHeight="1" x14ac:dyDescent="0.2">
      <c r="B7" s="119">
        <v>2</v>
      </c>
      <c r="C7" s="123" t="str">
        <f>Chart!$G$28</f>
        <v>L BALL</v>
      </c>
      <c r="D7" s="124" t="s">
        <v>39</v>
      </c>
      <c r="E7" s="123" t="str">
        <f>Chart!$G$38</f>
        <v>T THEOPHANOUS</v>
      </c>
    </row>
    <row r="8" spans="1:9" ht="25.15" customHeight="1" x14ac:dyDescent="0.2">
      <c r="B8" s="119">
        <v>3</v>
      </c>
      <c r="C8" s="123" t="str">
        <f>Chart!$G$48</f>
        <v>J GRAY</v>
      </c>
      <c r="D8" s="124" t="s">
        <v>39</v>
      </c>
      <c r="E8" s="123" t="str">
        <f>Chart!$G$58</f>
        <v>M COLLINS</v>
      </c>
    </row>
    <row r="9" spans="1:9" ht="25.15" customHeight="1" x14ac:dyDescent="0.2">
      <c r="B9" s="119">
        <v>4</v>
      </c>
      <c r="C9" s="123" t="str">
        <f>Chart!$G$68</f>
        <v>A JUDGE</v>
      </c>
      <c r="D9" s="124" t="s">
        <v>39</v>
      </c>
      <c r="E9" s="123" t="str">
        <f>Chart!$G$78</f>
        <v>P FERNANDEZ</v>
      </c>
    </row>
    <row r="10" spans="1:9" ht="25.15" customHeight="1" x14ac:dyDescent="0.2">
      <c r="B10" s="119">
        <v>5</v>
      </c>
      <c r="C10" s="123" t="str">
        <f>Chart!$G$88</f>
        <v>S KING-MOKARAKA</v>
      </c>
      <c r="D10" s="124" t="s">
        <v>39</v>
      </c>
      <c r="E10" s="123" t="str">
        <f>Chart!$G$98</f>
        <v>S DEVITT</v>
      </c>
    </row>
    <row r="11" spans="1:9" ht="25.15" customHeight="1" x14ac:dyDescent="0.2">
      <c r="B11" s="119">
        <v>6</v>
      </c>
      <c r="C11" s="123" t="str">
        <f>Chart!$G$108</f>
        <v>T PIPER</v>
      </c>
      <c r="D11" s="124" t="s">
        <v>39</v>
      </c>
      <c r="E11" s="123" t="str">
        <f>Chart!$G$118</f>
        <v>A HUGHES</v>
      </c>
    </row>
    <row r="12" spans="1:9" ht="25.15" customHeight="1" x14ac:dyDescent="0.2">
      <c r="B12" s="119">
        <v>7</v>
      </c>
      <c r="C12" s="123" t="str">
        <f>Chart!$G$128</f>
        <v>J SPARKE</v>
      </c>
      <c r="D12" s="124" t="s">
        <v>39</v>
      </c>
      <c r="E12" s="123" t="str">
        <f>Chart!$G$138</f>
        <v>J SMALL</v>
      </c>
    </row>
    <row r="13" spans="1:9" ht="25.15" customHeight="1" x14ac:dyDescent="0.2">
      <c r="B13" s="119">
        <v>8</v>
      </c>
      <c r="C13" s="123" t="str">
        <f>Chart!$G$148</f>
        <v>B BELL</v>
      </c>
      <c r="D13" s="124" t="s">
        <v>39</v>
      </c>
      <c r="E13" s="123" t="str">
        <f>Chart!$G$158</f>
        <v>R SQUIRE</v>
      </c>
    </row>
    <row r="14" spans="1:9" ht="25.15" customHeight="1" x14ac:dyDescent="0.2">
      <c r="B14" s="119">
        <v>9</v>
      </c>
      <c r="C14" s="123" t="str">
        <f>Chart!$G$168</f>
        <v>D YOUNG</v>
      </c>
      <c r="D14" s="124" t="s">
        <v>39</v>
      </c>
      <c r="E14" s="123" t="str">
        <f>Chart!$G$178</f>
        <v>C COTTON</v>
      </c>
    </row>
    <row r="15" spans="1:9" ht="25.15" customHeight="1" x14ac:dyDescent="0.2">
      <c r="B15" s="119">
        <v>10</v>
      </c>
      <c r="C15" s="123" t="str">
        <f>Chart!$G$188</f>
        <v>N BRYMER</v>
      </c>
      <c r="D15" s="124" t="s">
        <v>39</v>
      </c>
      <c r="E15" s="123" t="str">
        <f>Chart!$G$198</f>
        <v>J BOWN</v>
      </c>
    </row>
    <row r="16" spans="1:9" ht="25.15" customHeight="1" x14ac:dyDescent="0.2">
      <c r="B16" s="119">
        <v>11</v>
      </c>
      <c r="C16" s="123" t="str">
        <f>Chart!$G$208</f>
        <v>C MCLACHLAN</v>
      </c>
      <c r="D16" s="124" t="s">
        <v>39</v>
      </c>
      <c r="E16" s="123" t="str">
        <f>Chart!$G$218</f>
        <v>L MULLILLO</v>
      </c>
    </row>
    <row r="17" spans="2:5" ht="25.15" customHeight="1" x14ac:dyDescent="0.2">
      <c r="B17" s="119">
        <v>12</v>
      </c>
      <c r="C17" s="123" t="str">
        <f>Chart!$G$228</f>
        <v>N WALLER</v>
      </c>
      <c r="D17" s="124" t="s">
        <v>39</v>
      </c>
      <c r="E17" s="123" t="str">
        <f>Chart!$G$238</f>
        <v>T NIKITIN</v>
      </c>
    </row>
    <row r="18" spans="2:5" ht="25.15" customHeight="1" x14ac:dyDescent="0.2">
      <c r="B18" s="119">
        <v>13</v>
      </c>
      <c r="C18" s="123" t="str">
        <f>Chart!$G$248</f>
        <v>D WHITTON</v>
      </c>
      <c r="D18" s="124" t="s">
        <v>39</v>
      </c>
      <c r="E18" s="123" t="str">
        <f>Chart!$G$258</f>
        <v>A CALLIDINE</v>
      </c>
    </row>
    <row r="19" spans="2:5" ht="25.15" customHeight="1" x14ac:dyDescent="0.2">
      <c r="B19" s="119">
        <v>14</v>
      </c>
      <c r="C19" s="123" t="str">
        <f>Chart!$G$268</f>
        <v>J HINITT</v>
      </c>
      <c r="D19" s="124" t="s">
        <v>39</v>
      </c>
      <c r="E19" s="123" t="str">
        <f>Chart!$G$278</f>
        <v>N PALMER</v>
      </c>
    </row>
    <row r="20" spans="2:5" ht="25.15" customHeight="1" x14ac:dyDescent="0.2">
      <c r="B20" s="119">
        <v>15</v>
      </c>
      <c r="C20" s="123" t="str">
        <f>Chart!$G$288</f>
        <v>R PIPER</v>
      </c>
      <c r="D20" s="124" t="s">
        <v>39</v>
      </c>
      <c r="E20" s="123" t="str">
        <f>Chart!$G$298</f>
        <v>C MORLEY</v>
      </c>
    </row>
    <row r="21" spans="2:5" ht="25.15" customHeight="1" x14ac:dyDescent="0.2">
      <c r="B21" s="119">
        <v>16</v>
      </c>
      <c r="C21" s="123" t="str">
        <f>Chart!$G$308</f>
        <v>D MAHER</v>
      </c>
      <c r="D21" s="124" t="s">
        <v>39</v>
      </c>
      <c r="E21" s="123" t="str">
        <f>Chart!$G$318</f>
        <v>W QUIGG</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I29"/>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x14ac:dyDescent="0.3">
      <c r="B1" s="229" t="str">
        <f>'R1'!$A$1</f>
        <v>ZONE 11 RESERVE SINGLES -                             TO BE PLAYED AT TAREE LEAGUES</v>
      </c>
      <c r="C1" s="229"/>
      <c r="D1" s="229"/>
      <c r="E1" s="229"/>
    </row>
    <row r="2" spans="2:9" ht="20.25" x14ac:dyDescent="0.3">
      <c r="B2" s="229" t="s">
        <v>46</v>
      </c>
      <c r="C2" s="229"/>
      <c r="D2" s="229"/>
      <c r="E2" s="229"/>
    </row>
    <row r="3" spans="2:9" ht="24.6" customHeight="1" x14ac:dyDescent="0.2">
      <c r="B3" s="232">
        <v>41475</v>
      </c>
      <c r="C3" s="232"/>
      <c r="D3" s="232"/>
      <c r="E3" s="232"/>
    </row>
    <row r="4" spans="2:9" ht="25.9" customHeight="1" x14ac:dyDescent="0.2">
      <c r="B4" s="231" t="s">
        <v>43</v>
      </c>
      <c r="C4" s="231"/>
      <c r="D4" s="231"/>
      <c r="E4" s="231"/>
    </row>
    <row r="5" spans="2:9" ht="32.450000000000003" customHeight="1" x14ac:dyDescent="0.2">
      <c r="B5" s="117" t="s">
        <v>40</v>
      </c>
      <c r="C5" s="118"/>
      <c r="D5" s="118"/>
      <c r="E5" s="118"/>
      <c r="F5" s="117"/>
      <c r="G5" s="118"/>
      <c r="H5" s="118"/>
      <c r="I5" s="118"/>
    </row>
    <row r="6" spans="2:9" ht="27" customHeight="1" x14ac:dyDescent="0.2">
      <c r="B6" s="119">
        <v>1</v>
      </c>
      <c r="C6" s="123" t="str">
        <f>Chart!$I$13</f>
        <v>S CRAIN</v>
      </c>
      <c r="D6" s="124" t="s">
        <v>39</v>
      </c>
      <c r="E6" s="123" t="str">
        <f>Chart!$I$33</f>
        <v>T THEOPHANOUS</v>
      </c>
    </row>
    <row r="7" spans="2:9" ht="27" customHeight="1" x14ac:dyDescent="0.2">
      <c r="B7" s="119">
        <v>2</v>
      </c>
      <c r="C7" s="123" t="str">
        <f>Chart!$I$53</f>
        <v>M COLLINS</v>
      </c>
      <c r="D7" s="124" t="s">
        <v>39</v>
      </c>
      <c r="E7" s="123" t="str">
        <f>Chart!$I$73</f>
        <v>P FERNANDEZ</v>
      </c>
    </row>
    <row r="8" spans="2:9" ht="27" customHeight="1" x14ac:dyDescent="0.2">
      <c r="B8" s="119">
        <v>3</v>
      </c>
      <c r="C8" s="123" t="str">
        <f>Chart!$I$93</f>
        <v>S KING-MOKARAKA</v>
      </c>
      <c r="D8" s="124" t="s">
        <v>39</v>
      </c>
      <c r="E8" s="123" t="str">
        <f>Chart!$I$113</f>
        <v>T PIPER</v>
      </c>
    </row>
    <row r="9" spans="2:9" ht="27" customHeight="1" x14ac:dyDescent="0.2">
      <c r="B9" s="119">
        <v>4</v>
      </c>
      <c r="C9" s="123" t="str">
        <f>Chart!$I$133</f>
        <v>J SMALL</v>
      </c>
      <c r="D9" s="124" t="s">
        <v>39</v>
      </c>
      <c r="E9" s="123" t="str">
        <f>Chart!$I$153</f>
        <v>B BELL</v>
      </c>
    </row>
    <row r="10" spans="2:9" ht="27" customHeight="1" x14ac:dyDescent="0.2">
      <c r="B10" s="119">
        <v>5</v>
      </c>
      <c r="C10" s="123" t="str">
        <f>Chart!$I$173</f>
        <v>C COTTON</v>
      </c>
      <c r="D10" s="124" t="s">
        <v>39</v>
      </c>
      <c r="E10" s="123" t="str">
        <f>Chart!$I$193</f>
        <v>J BOWN</v>
      </c>
    </row>
    <row r="11" spans="2:9" ht="27" customHeight="1" x14ac:dyDescent="0.2">
      <c r="B11" s="119">
        <v>6</v>
      </c>
      <c r="C11" s="123" t="str">
        <f>Chart!$I$213</f>
        <v>L MUNICELLO</v>
      </c>
      <c r="D11" s="124" t="s">
        <v>39</v>
      </c>
      <c r="E11" s="123" t="str">
        <f>Chart!$I$233</f>
        <v>T NIKITIN</v>
      </c>
    </row>
    <row r="12" spans="2:9" ht="27" customHeight="1" x14ac:dyDescent="0.2">
      <c r="B12" s="119">
        <v>7</v>
      </c>
      <c r="C12" s="123" t="str">
        <f>Chart!$I$253</f>
        <v>D WHITTON</v>
      </c>
      <c r="D12" s="124" t="s">
        <v>39</v>
      </c>
      <c r="E12" s="123" t="str">
        <f>Chart!$I$273</f>
        <v>J HINITT</v>
      </c>
    </row>
    <row r="13" spans="2:9" ht="27" customHeight="1" x14ac:dyDescent="0.2">
      <c r="B13" s="119">
        <v>8</v>
      </c>
      <c r="C13" s="123" t="str">
        <f>Chart!$I$293</f>
        <v>C MORLEY</v>
      </c>
      <c r="D13" s="124" t="s">
        <v>39</v>
      </c>
      <c r="E13" s="123" t="str">
        <f>Chart!$I$313</f>
        <v>W QUIGG</v>
      </c>
    </row>
    <row r="14" spans="2:9" ht="21" customHeight="1" x14ac:dyDescent="0.2">
      <c r="B14" s="125"/>
      <c r="C14" s="126"/>
      <c r="D14" s="127"/>
      <c r="E14" s="126"/>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B1:I33"/>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x14ac:dyDescent="0.3">
      <c r="B1" s="229" t="str">
        <f>'R1'!$A$1</f>
        <v>ZONE 11 RESERVE SINGLES -                             TO BE PLAYED AT TAREE LEAGUES</v>
      </c>
      <c r="C1" s="229"/>
      <c r="D1" s="229"/>
      <c r="E1" s="229"/>
    </row>
    <row r="2" spans="2:9" ht="23.45" customHeight="1" x14ac:dyDescent="0.3">
      <c r="B2" s="229" t="s">
        <v>47</v>
      </c>
      <c r="C2" s="229"/>
      <c r="D2" s="229"/>
      <c r="E2" s="229"/>
    </row>
    <row r="3" spans="2:9" ht="24.6" customHeight="1" x14ac:dyDescent="0.2">
      <c r="B3" s="232">
        <v>41482</v>
      </c>
      <c r="C3" s="232"/>
      <c r="D3" s="232"/>
      <c r="E3" s="232"/>
    </row>
    <row r="4" spans="2:9" ht="27" customHeight="1" x14ac:dyDescent="0.2">
      <c r="B4" s="231" t="s">
        <v>43</v>
      </c>
      <c r="C4" s="231"/>
      <c r="D4" s="231"/>
      <c r="E4" s="231"/>
    </row>
    <row r="5" spans="2:9" ht="33.6" customHeight="1" x14ac:dyDescent="0.2">
      <c r="B5" s="117" t="s">
        <v>40</v>
      </c>
      <c r="C5" s="118"/>
      <c r="D5" s="118"/>
      <c r="E5" s="118"/>
      <c r="F5" s="117"/>
      <c r="G5" s="118"/>
      <c r="H5" s="118"/>
      <c r="I5" s="118"/>
    </row>
    <row r="6" spans="2:9" ht="31.15" customHeight="1" x14ac:dyDescent="0.2">
      <c r="B6" s="119">
        <v>1</v>
      </c>
      <c r="C6" s="123" t="str">
        <f>Chart!$K$23</f>
        <v>S CRAIN</v>
      </c>
      <c r="D6" s="124" t="s">
        <v>39</v>
      </c>
      <c r="E6" s="123" t="str">
        <f>Chart!$K$63</f>
        <v>P FERNANDEZ</v>
      </c>
    </row>
    <row r="7" spans="2:9" ht="31.15" customHeight="1" x14ac:dyDescent="0.2">
      <c r="B7" s="119">
        <v>2</v>
      </c>
      <c r="C7" s="123" t="str">
        <f>Chart!$K$103</f>
        <v>S KING-MOKARAKA</v>
      </c>
      <c r="D7" s="124" t="s">
        <v>39</v>
      </c>
      <c r="E7" s="123" t="str">
        <f>Chart!$K$143</f>
        <v>J SMALL</v>
      </c>
    </row>
    <row r="8" spans="2:9" ht="31.15" customHeight="1" x14ac:dyDescent="0.2">
      <c r="B8" s="119">
        <v>3</v>
      </c>
      <c r="C8" s="123" t="str">
        <f>Chart!$K$183</f>
        <v>J BOWN</v>
      </c>
      <c r="D8" s="124" t="s">
        <v>39</v>
      </c>
      <c r="E8" s="123" t="str">
        <f>Chart!$K$223</f>
        <v>L MUNICELLO</v>
      </c>
    </row>
    <row r="9" spans="2:9" ht="31.15" customHeight="1" x14ac:dyDescent="0.2">
      <c r="B9" s="119">
        <v>4</v>
      </c>
      <c r="C9" s="123" t="str">
        <f>Chart!$K$263</f>
        <v>D WHITTON</v>
      </c>
      <c r="D9" s="124" t="s">
        <v>39</v>
      </c>
      <c r="E9" s="123" t="str">
        <f>Chart!$K$303</f>
        <v>C MORLEY</v>
      </c>
    </row>
    <row r="10" spans="2:9" ht="21" customHeight="1" x14ac:dyDescent="0.2">
      <c r="B10" s="120"/>
      <c r="C10" s="121"/>
      <c r="D10" s="122"/>
      <c r="E10" s="121"/>
    </row>
    <row r="11" spans="2:9" ht="21" customHeight="1" x14ac:dyDescent="0.2">
      <c r="B11" s="120"/>
      <c r="C11" s="121"/>
      <c r="D11" s="122"/>
      <c r="E11" s="121"/>
    </row>
    <row r="12" spans="2:9" ht="21" customHeight="1" x14ac:dyDescent="0.2">
      <c r="B12" s="120"/>
      <c r="C12" s="121"/>
      <c r="D12" s="122"/>
      <c r="E12" s="121"/>
    </row>
    <row r="13" spans="2:9" ht="21" customHeight="1" x14ac:dyDescent="0.2">
      <c r="B13" s="120"/>
      <c r="C13" s="121"/>
      <c r="D13" s="122"/>
      <c r="E13" s="121"/>
    </row>
    <row r="14" spans="2:9" ht="21" customHeight="1" x14ac:dyDescent="0.2">
      <c r="B14" s="120"/>
      <c r="C14" s="121"/>
      <c r="D14" s="122"/>
      <c r="E14" s="121"/>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row r="30" spans="2:5" ht="21" customHeight="1" x14ac:dyDescent="0.2">
      <c r="B30" s="120"/>
      <c r="C30" s="121"/>
      <c r="D30" s="122"/>
      <c r="E30" s="121"/>
    </row>
    <row r="31" spans="2:5" ht="21" customHeight="1" x14ac:dyDescent="0.2">
      <c r="B31" s="120"/>
      <c r="C31" s="121"/>
      <c r="D31" s="122"/>
      <c r="E31" s="121"/>
    </row>
    <row r="32" spans="2:5" ht="21" customHeight="1" x14ac:dyDescent="0.2">
      <c r="B32" s="120"/>
      <c r="C32" s="121"/>
      <c r="D32" s="122"/>
      <c r="E32" s="121"/>
    </row>
    <row r="33" spans="2:5" ht="21" customHeight="1" x14ac:dyDescent="0.2">
      <c r="B33" s="120"/>
      <c r="C33" s="121"/>
      <c r="D33" s="122"/>
      <c r="E33"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B1:I35"/>
  <sheetViews>
    <sheetView showGridLines="0" workbookViewId="0">
      <selection activeCell="B1" sqref="B1:E1"/>
    </sheetView>
  </sheetViews>
  <sheetFormatPr defaultColWidth="8.85546875" defaultRowHeight="12.75" x14ac:dyDescent="0.2"/>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x14ac:dyDescent="0.3">
      <c r="B1" s="229" t="str">
        <f>'R1'!$A$1</f>
        <v>ZONE 11 RESERVE SINGLES -                             TO BE PLAYED AT TAREE LEAGUES</v>
      </c>
      <c r="C1" s="229"/>
      <c r="D1" s="229"/>
      <c r="E1" s="229"/>
    </row>
    <row r="2" spans="2:9" ht="24.6" customHeight="1" x14ac:dyDescent="0.3">
      <c r="B2" s="229" t="s">
        <v>48</v>
      </c>
      <c r="C2" s="229"/>
      <c r="D2" s="229"/>
      <c r="E2" s="229"/>
    </row>
    <row r="3" spans="2:9" ht="25.9" customHeight="1" x14ac:dyDescent="0.2">
      <c r="B3" s="232">
        <v>41489</v>
      </c>
      <c r="C3" s="232"/>
      <c r="D3" s="232"/>
      <c r="E3" s="232"/>
    </row>
    <row r="4" spans="2:9" ht="25.9" customHeight="1" x14ac:dyDescent="0.2">
      <c r="B4" s="231" t="s">
        <v>43</v>
      </c>
      <c r="C4" s="231"/>
      <c r="D4" s="231"/>
      <c r="E4" s="231"/>
    </row>
    <row r="5" spans="2:9" ht="34.15" customHeight="1" x14ac:dyDescent="0.2">
      <c r="B5" s="117" t="s">
        <v>40</v>
      </c>
      <c r="C5" s="118"/>
      <c r="D5" s="118"/>
      <c r="E5" s="118"/>
      <c r="F5" s="117"/>
      <c r="G5" s="118"/>
      <c r="H5" s="118"/>
      <c r="I5" s="118"/>
    </row>
    <row r="6" spans="2:9" ht="30.6" customHeight="1" x14ac:dyDescent="0.2">
      <c r="B6" s="119">
        <v>1</v>
      </c>
      <c r="C6" s="123" t="str">
        <f>Chart!$M$43</f>
        <v>S. CRAIN</v>
      </c>
      <c r="D6" s="124" t="s">
        <v>39</v>
      </c>
      <c r="E6" s="123" t="str">
        <f>Chart!$M$123</f>
        <v xml:space="preserve">S. KING-MOKARAKA </v>
      </c>
    </row>
    <row r="7" spans="2:9" ht="30.6" customHeight="1" x14ac:dyDescent="0.2">
      <c r="B7" s="119">
        <v>2</v>
      </c>
      <c r="C7" s="123" t="str">
        <f>Chart!$M$203</f>
        <v>J.BOWN</v>
      </c>
      <c r="D7" s="124" t="s">
        <v>39</v>
      </c>
      <c r="E7" s="123" t="str">
        <f>Chart!$M$283</f>
        <v>C. MORLEY</v>
      </c>
    </row>
    <row r="8" spans="2:9" ht="21" customHeight="1" x14ac:dyDescent="0.2">
      <c r="B8" s="120"/>
      <c r="C8" s="121"/>
      <c r="D8" s="122"/>
      <c r="E8" s="121"/>
    </row>
    <row r="9" spans="2:9" ht="21" customHeight="1" x14ac:dyDescent="0.2">
      <c r="B9" s="120"/>
      <c r="C9" s="121"/>
      <c r="D9" s="122"/>
      <c r="E9" s="121"/>
    </row>
    <row r="10" spans="2:9" ht="21" customHeight="1" x14ac:dyDescent="0.2">
      <c r="B10" s="120"/>
      <c r="C10" s="121"/>
      <c r="D10" s="122"/>
      <c r="E10" s="121"/>
    </row>
    <row r="11" spans="2:9" ht="21" customHeight="1" x14ac:dyDescent="0.2">
      <c r="B11" s="120"/>
      <c r="C11" s="121"/>
      <c r="D11" s="122"/>
      <c r="E11" s="121"/>
    </row>
    <row r="12" spans="2:9" ht="21" customHeight="1" x14ac:dyDescent="0.2">
      <c r="B12" s="120"/>
      <c r="C12" s="121"/>
      <c r="D12" s="122"/>
      <c r="E12" s="121"/>
    </row>
    <row r="13" spans="2:9" ht="21" customHeight="1" x14ac:dyDescent="0.2">
      <c r="B13" s="120"/>
      <c r="C13" s="121"/>
      <c r="D13" s="122"/>
      <c r="E13" s="121"/>
    </row>
    <row r="14" spans="2:9" ht="21" customHeight="1" x14ac:dyDescent="0.2">
      <c r="B14" s="120"/>
      <c r="C14" s="121"/>
      <c r="D14" s="122"/>
      <c r="E14" s="121"/>
    </row>
    <row r="15" spans="2:9" ht="21" customHeight="1" x14ac:dyDescent="0.2">
      <c r="B15" s="120"/>
      <c r="C15" s="121"/>
      <c r="D15" s="122"/>
      <c r="E15" s="121"/>
    </row>
    <row r="16" spans="2:9" ht="21" customHeight="1" x14ac:dyDescent="0.2">
      <c r="B16" s="120"/>
      <c r="C16" s="121"/>
      <c r="D16" s="122"/>
      <c r="E16" s="121"/>
    </row>
    <row r="17" spans="2:5" ht="21" customHeight="1" x14ac:dyDescent="0.2">
      <c r="B17" s="120"/>
      <c r="C17" s="121"/>
      <c r="D17" s="122"/>
      <c r="E17" s="121"/>
    </row>
    <row r="18" spans="2:5" ht="21" customHeight="1" x14ac:dyDescent="0.2">
      <c r="B18" s="120"/>
      <c r="C18" s="121"/>
      <c r="D18" s="122"/>
      <c r="E18" s="121"/>
    </row>
    <row r="19" spans="2:5" ht="21" customHeight="1" x14ac:dyDescent="0.2">
      <c r="B19" s="120"/>
      <c r="C19" s="121"/>
      <c r="D19" s="122"/>
      <c r="E19" s="121"/>
    </row>
    <row r="20" spans="2:5" ht="21" customHeight="1" x14ac:dyDescent="0.2">
      <c r="B20" s="120"/>
      <c r="C20" s="121"/>
      <c r="D20" s="122"/>
      <c r="E20" s="121"/>
    </row>
    <row r="21" spans="2:5" ht="21" customHeight="1" x14ac:dyDescent="0.2">
      <c r="B21" s="120"/>
      <c r="C21" s="121"/>
      <c r="D21" s="122"/>
      <c r="E21" s="121"/>
    </row>
    <row r="22" spans="2:5" ht="21" customHeight="1" x14ac:dyDescent="0.2">
      <c r="B22" s="120"/>
      <c r="C22" s="121"/>
      <c r="D22" s="122"/>
      <c r="E22" s="121"/>
    </row>
    <row r="23" spans="2:5" ht="21" customHeight="1" x14ac:dyDescent="0.2">
      <c r="B23" s="120"/>
      <c r="C23" s="121"/>
      <c r="D23" s="122"/>
      <c r="E23" s="121"/>
    </row>
    <row r="24" spans="2:5" ht="21" customHeight="1" x14ac:dyDescent="0.2">
      <c r="B24" s="120"/>
      <c r="C24" s="121"/>
      <c r="D24" s="122"/>
      <c r="E24" s="121"/>
    </row>
    <row r="25" spans="2:5" ht="21" customHeight="1" x14ac:dyDescent="0.2">
      <c r="B25" s="120"/>
      <c r="C25" s="121"/>
      <c r="D25" s="122"/>
      <c r="E25" s="121"/>
    </row>
    <row r="26" spans="2:5" ht="21" customHeight="1" x14ac:dyDescent="0.2">
      <c r="B26" s="120"/>
      <c r="C26" s="121"/>
      <c r="D26" s="122"/>
      <c r="E26" s="121"/>
    </row>
    <row r="27" spans="2:5" ht="21" customHeight="1" x14ac:dyDescent="0.2">
      <c r="B27" s="120"/>
      <c r="C27" s="121"/>
      <c r="D27" s="122"/>
      <c r="E27" s="121"/>
    </row>
    <row r="28" spans="2:5" ht="21" customHeight="1" x14ac:dyDescent="0.2">
      <c r="B28" s="120"/>
      <c r="C28" s="121"/>
      <c r="D28" s="122"/>
      <c r="E28" s="121"/>
    </row>
    <row r="29" spans="2:5" ht="21" customHeight="1" x14ac:dyDescent="0.2">
      <c r="B29" s="120"/>
      <c r="C29" s="121"/>
      <c r="D29" s="122"/>
      <c r="E29" s="121"/>
    </row>
    <row r="30" spans="2:5" ht="21" customHeight="1" x14ac:dyDescent="0.2">
      <c r="B30" s="120"/>
      <c r="C30" s="121"/>
      <c r="D30" s="122"/>
      <c r="E30" s="121"/>
    </row>
    <row r="31" spans="2:5" ht="21" customHeight="1" x14ac:dyDescent="0.2">
      <c r="B31" s="120"/>
      <c r="C31" s="121"/>
      <c r="D31" s="122"/>
      <c r="E31" s="121"/>
    </row>
    <row r="32" spans="2:5" ht="21" customHeight="1" x14ac:dyDescent="0.2">
      <c r="B32" s="120"/>
      <c r="C32" s="121"/>
      <c r="D32" s="122"/>
      <c r="E32" s="121"/>
    </row>
    <row r="33" spans="2:5" ht="21" customHeight="1" x14ac:dyDescent="0.2">
      <c r="B33" s="120"/>
      <c r="C33" s="121"/>
      <c r="D33" s="122"/>
      <c r="E33" s="121"/>
    </row>
    <row r="34" spans="2:5" ht="21" customHeight="1" x14ac:dyDescent="0.2">
      <c r="B34" s="120"/>
      <c r="C34" s="121"/>
      <c r="D34" s="122"/>
      <c r="E34" s="121"/>
    </row>
    <row r="35" spans="2:5" ht="21" customHeight="1" x14ac:dyDescent="0.2">
      <c r="B35" s="120"/>
      <c r="C35" s="121"/>
      <c r="D35" s="122"/>
      <c r="E35" s="121"/>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Notes</vt:lpstr>
      <vt:lpstr>Entries</vt:lpstr>
      <vt:lpstr>Draw</vt:lpstr>
      <vt:lpstr>Chart</vt:lpstr>
      <vt:lpstr>R1</vt:lpstr>
      <vt:lpstr>R2</vt:lpstr>
      <vt:lpstr>R3</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noel James</cp:lastModifiedBy>
  <cp:lastPrinted>2021-03-17T05:36:50Z</cp:lastPrinted>
  <dcterms:created xsi:type="dcterms:W3CDTF">2010-05-03T05:21:09Z</dcterms:created>
  <dcterms:modified xsi:type="dcterms:W3CDTF">2021-04-26T02:31:20Z</dcterms:modified>
</cp:coreProperties>
</file>