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3">Chart!$A$1:$M$85</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25725"/>
</workbook>
</file>

<file path=xl/calcChain.xml><?xml version="1.0" encoding="utf-8"?>
<calcChain xmlns="http://schemas.openxmlformats.org/spreadsheetml/2006/main">
  <c r="B1" i="8"/>
  <c r="B1" i="9"/>
  <c r="B1" i="10"/>
  <c r="B1" i="11"/>
  <c r="B108" i="1"/>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A11" i="13"/>
  <c r="F18" s="1"/>
  <c r="A18"/>
  <c r="B18"/>
  <c r="A17"/>
  <c r="L18" s="1"/>
  <c r="A16"/>
  <c r="A15"/>
  <c r="J18" s="1"/>
  <c r="A14"/>
  <c r="J16" s="1"/>
  <c r="A12"/>
  <c r="I14"/>
  <c r="A13"/>
  <c r="B13" s="1"/>
  <c r="A9"/>
  <c r="A4"/>
  <c r="E6" s="1"/>
  <c r="A10"/>
  <c r="B10" s="1"/>
  <c r="A6"/>
  <c r="B6" s="1"/>
  <c r="H10"/>
  <c r="A8"/>
  <c r="E14" s="1"/>
  <c r="G10"/>
  <c r="A3"/>
  <c r="B3" s="1"/>
  <c r="A7"/>
  <c r="G8"/>
  <c r="A5"/>
  <c r="B3" i="15"/>
  <c r="C3"/>
  <c r="I13" i="12"/>
  <c r="H6" i="9" s="1"/>
  <c r="K23" i="12"/>
  <c r="H6" i="8"/>
  <c r="I53" i="12"/>
  <c r="H8" i="9" s="1"/>
  <c r="K63" i="12"/>
  <c r="H7" i="8"/>
  <c r="X133"/>
  <c r="W133"/>
  <c r="V133"/>
  <c r="U133"/>
  <c r="X132"/>
  <c r="W132"/>
  <c r="V132"/>
  <c r="U132"/>
  <c r="X131"/>
  <c r="W131"/>
  <c r="V131"/>
  <c r="U131"/>
  <c r="X130"/>
  <c r="W130"/>
  <c r="V130"/>
  <c r="U130"/>
  <c r="X129"/>
  <c r="W129"/>
  <c r="V129"/>
  <c r="U129"/>
  <c r="X128"/>
  <c r="W128"/>
  <c r="V128"/>
  <c r="U128"/>
  <c r="X127"/>
  <c r="W127"/>
  <c r="V127"/>
  <c r="U127"/>
  <c r="X126"/>
  <c r="W126"/>
  <c r="V126"/>
  <c r="U126"/>
  <c r="X125"/>
  <c r="W125"/>
  <c r="V125"/>
  <c r="U125"/>
  <c r="X124"/>
  <c r="W124"/>
  <c r="V124"/>
  <c r="U124"/>
  <c r="X123"/>
  <c r="W123"/>
  <c r="V123"/>
  <c r="U123"/>
  <c r="X122"/>
  <c r="W122"/>
  <c r="V122"/>
  <c r="U122"/>
  <c r="X121"/>
  <c r="W121"/>
  <c r="V121"/>
  <c r="U121"/>
  <c r="X120"/>
  <c r="W120"/>
  <c r="V120"/>
  <c r="U120"/>
  <c r="X119"/>
  <c r="W119"/>
  <c r="V119"/>
  <c r="U119"/>
  <c r="X118"/>
  <c r="W118"/>
  <c r="V118"/>
  <c r="U118"/>
  <c r="X117"/>
  <c r="W117"/>
  <c r="V117"/>
  <c r="U117"/>
  <c r="X116"/>
  <c r="W116"/>
  <c r="V116"/>
  <c r="U116"/>
  <c r="X115"/>
  <c r="W115"/>
  <c r="V115"/>
  <c r="U115"/>
  <c r="X114"/>
  <c r="W114"/>
  <c r="V114"/>
  <c r="U114"/>
  <c r="X113"/>
  <c r="W113"/>
  <c r="V113"/>
  <c r="U113"/>
  <c r="X112"/>
  <c r="W112"/>
  <c r="V112"/>
  <c r="U112"/>
  <c r="X111"/>
  <c r="W111"/>
  <c r="V111"/>
  <c r="U111"/>
  <c r="X110"/>
  <c r="W110"/>
  <c r="V110"/>
  <c r="U110"/>
  <c r="X109"/>
  <c r="W109"/>
  <c r="V109"/>
  <c r="U109"/>
  <c r="X108"/>
  <c r="W108"/>
  <c r="V108"/>
  <c r="U108"/>
  <c r="X107"/>
  <c r="W107"/>
  <c r="V107"/>
  <c r="U107"/>
  <c r="X106"/>
  <c r="W106"/>
  <c r="V106"/>
  <c r="U106"/>
  <c r="X105"/>
  <c r="W105"/>
  <c r="V105"/>
  <c r="U105"/>
  <c r="X104"/>
  <c r="W104"/>
  <c r="V104"/>
  <c r="U104"/>
  <c r="X103"/>
  <c r="W103"/>
  <c r="V103"/>
  <c r="U103"/>
  <c r="X102"/>
  <c r="W102"/>
  <c r="V102"/>
  <c r="U102"/>
  <c r="X101"/>
  <c r="W101"/>
  <c r="V101"/>
  <c r="U101"/>
  <c r="X100"/>
  <c r="W100"/>
  <c r="V100"/>
  <c r="U100"/>
  <c r="X99"/>
  <c r="W99"/>
  <c r="V99"/>
  <c r="U99"/>
  <c r="X98"/>
  <c r="W98"/>
  <c r="V98"/>
  <c r="U98"/>
  <c r="X97"/>
  <c r="W97"/>
  <c r="V97"/>
  <c r="U97"/>
  <c r="X96"/>
  <c r="W96"/>
  <c r="V96"/>
  <c r="U96"/>
  <c r="X95"/>
  <c r="W95"/>
  <c r="V95"/>
  <c r="U95"/>
  <c r="X94"/>
  <c r="W94"/>
  <c r="V94"/>
  <c r="U94"/>
  <c r="X93"/>
  <c r="W93"/>
  <c r="V93"/>
  <c r="U93"/>
  <c r="X92"/>
  <c r="W92"/>
  <c r="V92"/>
  <c r="U92"/>
  <c r="X91"/>
  <c r="W91"/>
  <c r="V91"/>
  <c r="U91"/>
  <c r="X90"/>
  <c r="W90"/>
  <c r="V90"/>
  <c r="U90"/>
  <c r="X89"/>
  <c r="W89"/>
  <c r="V89"/>
  <c r="U89"/>
  <c r="X88"/>
  <c r="W88"/>
  <c r="V88"/>
  <c r="U88"/>
  <c r="X87"/>
  <c r="W87"/>
  <c r="V87"/>
  <c r="U87"/>
  <c r="X86"/>
  <c r="W86"/>
  <c r="V86"/>
  <c r="U86"/>
  <c r="X85"/>
  <c r="W85"/>
  <c r="V85"/>
  <c r="U85"/>
  <c r="X84"/>
  <c r="W84"/>
  <c r="V84"/>
  <c r="U84"/>
  <c r="X83"/>
  <c r="W83"/>
  <c r="V83"/>
  <c r="U83"/>
  <c r="X82"/>
  <c r="W82"/>
  <c r="V82"/>
  <c r="U82"/>
  <c r="X81"/>
  <c r="W81"/>
  <c r="V81"/>
  <c r="U81"/>
  <c r="X80"/>
  <c r="W80"/>
  <c r="V80"/>
  <c r="U80"/>
  <c r="X79"/>
  <c r="W79"/>
  <c r="V79"/>
  <c r="U79"/>
  <c r="X78"/>
  <c r="W78"/>
  <c r="V78"/>
  <c r="U78"/>
  <c r="X77"/>
  <c r="W77"/>
  <c r="V77"/>
  <c r="U77"/>
  <c r="X76"/>
  <c r="W76"/>
  <c r="V76"/>
  <c r="U76"/>
  <c r="X75"/>
  <c r="W75"/>
  <c r="V75"/>
  <c r="U75"/>
  <c r="X74"/>
  <c r="W74"/>
  <c r="V74"/>
  <c r="U74"/>
  <c r="X73"/>
  <c r="W73"/>
  <c r="V73"/>
  <c r="U73"/>
  <c r="X72"/>
  <c r="W72"/>
  <c r="V72"/>
  <c r="U72"/>
  <c r="X71"/>
  <c r="W71"/>
  <c r="V71"/>
  <c r="U71"/>
  <c r="X70"/>
  <c r="W70"/>
  <c r="V70"/>
  <c r="U70"/>
  <c r="X69"/>
  <c r="W69"/>
  <c r="V69"/>
  <c r="U69"/>
  <c r="X68"/>
  <c r="W68"/>
  <c r="V68"/>
  <c r="U68"/>
  <c r="X67"/>
  <c r="W67"/>
  <c r="V67"/>
  <c r="U67"/>
  <c r="X66"/>
  <c r="W66"/>
  <c r="V66"/>
  <c r="U66"/>
  <c r="X65"/>
  <c r="W65"/>
  <c r="V65"/>
  <c r="U65"/>
  <c r="X64"/>
  <c r="W64"/>
  <c r="V64"/>
  <c r="U64"/>
  <c r="X63"/>
  <c r="W63"/>
  <c r="V63"/>
  <c r="U63"/>
  <c r="X62"/>
  <c r="W62"/>
  <c r="V62"/>
  <c r="U62"/>
  <c r="X61"/>
  <c r="W61"/>
  <c r="V61"/>
  <c r="U61"/>
  <c r="X60"/>
  <c r="W60"/>
  <c r="V60"/>
  <c r="U60"/>
  <c r="X59"/>
  <c r="W59"/>
  <c r="V59"/>
  <c r="U59"/>
  <c r="X58"/>
  <c r="W58"/>
  <c r="V58"/>
  <c r="U58"/>
  <c r="X57"/>
  <c r="W57"/>
  <c r="V57"/>
  <c r="U57"/>
  <c r="X56"/>
  <c r="W56"/>
  <c r="V56"/>
  <c r="U56"/>
  <c r="X55"/>
  <c r="W55"/>
  <c r="V55"/>
  <c r="U55"/>
  <c r="X54"/>
  <c r="W54"/>
  <c r="V54"/>
  <c r="U54"/>
  <c r="X53"/>
  <c r="W53"/>
  <c r="V53"/>
  <c r="U53"/>
  <c r="X52"/>
  <c r="W52"/>
  <c r="V52"/>
  <c r="U52"/>
  <c r="X51"/>
  <c r="W51"/>
  <c r="V51"/>
  <c r="U51"/>
  <c r="X50"/>
  <c r="W50"/>
  <c r="V50"/>
  <c r="U50"/>
  <c r="X49"/>
  <c r="W49"/>
  <c r="V49"/>
  <c r="U49"/>
  <c r="X48"/>
  <c r="W48"/>
  <c r="V48"/>
  <c r="U48"/>
  <c r="X47"/>
  <c r="W47"/>
  <c r="V47"/>
  <c r="U47"/>
  <c r="X46"/>
  <c r="W46"/>
  <c r="V46"/>
  <c r="U46"/>
  <c r="X45"/>
  <c r="W45"/>
  <c r="V45"/>
  <c r="U45"/>
  <c r="X44"/>
  <c r="W44"/>
  <c r="V44"/>
  <c r="U44"/>
  <c r="X43"/>
  <c r="W43"/>
  <c r="V43"/>
  <c r="U43"/>
  <c r="X42"/>
  <c r="W42"/>
  <c r="V42"/>
  <c r="U42"/>
  <c r="X41"/>
  <c r="W41"/>
  <c r="V41"/>
  <c r="U41"/>
  <c r="X40"/>
  <c r="W40"/>
  <c r="V40"/>
  <c r="U40"/>
  <c r="X39"/>
  <c r="W39"/>
  <c r="V39"/>
  <c r="U39"/>
  <c r="X38"/>
  <c r="W38"/>
  <c r="V38"/>
  <c r="U38"/>
  <c r="X37"/>
  <c r="W37"/>
  <c r="V37"/>
  <c r="U37"/>
  <c r="X36"/>
  <c r="W36"/>
  <c r="V36"/>
  <c r="U36"/>
  <c r="X35"/>
  <c r="W35"/>
  <c r="V35"/>
  <c r="U35"/>
  <c r="X34"/>
  <c r="W34"/>
  <c r="V34"/>
  <c r="U34"/>
  <c r="X33"/>
  <c r="W33"/>
  <c r="V33"/>
  <c r="U33"/>
  <c r="X32"/>
  <c r="W32"/>
  <c r="V32"/>
  <c r="U32"/>
  <c r="X31"/>
  <c r="W31"/>
  <c r="V31"/>
  <c r="U31"/>
  <c r="X30"/>
  <c r="W30"/>
  <c r="V30"/>
  <c r="U30"/>
  <c r="X29"/>
  <c r="W29"/>
  <c r="V29"/>
  <c r="U29"/>
  <c r="X28"/>
  <c r="W28"/>
  <c r="V28"/>
  <c r="U28"/>
  <c r="X27"/>
  <c r="W27"/>
  <c r="V27"/>
  <c r="U27"/>
  <c r="X26"/>
  <c r="W26"/>
  <c r="V26"/>
  <c r="U26"/>
  <c r="X25"/>
  <c r="W25"/>
  <c r="V25"/>
  <c r="U25"/>
  <c r="X24"/>
  <c r="W24"/>
  <c r="V24"/>
  <c r="U24"/>
  <c r="X23"/>
  <c r="W23"/>
  <c r="V23"/>
  <c r="U23"/>
  <c r="X22"/>
  <c r="W22"/>
  <c r="V22"/>
  <c r="U22"/>
  <c r="I73" i="12"/>
  <c r="H9" i="9"/>
  <c r="I33" i="12"/>
  <c r="H7" i="9"/>
  <c r="X133"/>
  <c r="W133"/>
  <c r="V133"/>
  <c r="U133"/>
  <c r="X132"/>
  <c r="W132"/>
  <c r="V132"/>
  <c r="U132"/>
  <c r="X131"/>
  <c r="W131"/>
  <c r="V131"/>
  <c r="U131"/>
  <c r="X130"/>
  <c r="W130"/>
  <c r="V130"/>
  <c r="U130"/>
  <c r="X129"/>
  <c r="W129"/>
  <c r="V129"/>
  <c r="U129"/>
  <c r="X128"/>
  <c r="W128"/>
  <c r="V128"/>
  <c r="U128"/>
  <c r="X127"/>
  <c r="W127"/>
  <c r="V127"/>
  <c r="U127"/>
  <c r="X126"/>
  <c r="W126"/>
  <c r="V126"/>
  <c r="U126"/>
  <c r="X125"/>
  <c r="W125"/>
  <c r="V125"/>
  <c r="U125"/>
  <c r="X124"/>
  <c r="W124"/>
  <c r="V124"/>
  <c r="U124"/>
  <c r="X123"/>
  <c r="W123"/>
  <c r="V123"/>
  <c r="U123"/>
  <c r="X122"/>
  <c r="W122"/>
  <c r="V122"/>
  <c r="U122"/>
  <c r="X121"/>
  <c r="W121"/>
  <c r="V121"/>
  <c r="U121"/>
  <c r="X120"/>
  <c r="W120"/>
  <c r="V120"/>
  <c r="U120"/>
  <c r="X119"/>
  <c r="W119"/>
  <c r="V119"/>
  <c r="U119"/>
  <c r="X118"/>
  <c r="W118"/>
  <c r="V118"/>
  <c r="U118"/>
  <c r="X117"/>
  <c r="W117"/>
  <c r="V117"/>
  <c r="U117"/>
  <c r="X116"/>
  <c r="W116"/>
  <c r="V116"/>
  <c r="U116"/>
  <c r="X115"/>
  <c r="W115"/>
  <c r="V115"/>
  <c r="U115"/>
  <c r="X114"/>
  <c r="W114"/>
  <c r="V114"/>
  <c r="U114"/>
  <c r="X113"/>
  <c r="W113"/>
  <c r="V113"/>
  <c r="U113"/>
  <c r="X112"/>
  <c r="W112"/>
  <c r="V112"/>
  <c r="U112"/>
  <c r="X111"/>
  <c r="W111"/>
  <c r="V111"/>
  <c r="U111"/>
  <c r="X110"/>
  <c r="W110"/>
  <c r="V110"/>
  <c r="U110"/>
  <c r="X109"/>
  <c r="W109"/>
  <c r="V109"/>
  <c r="U109"/>
  <c r="X108"/>
  <c r="W108"/>
  <c r="V108"/>
  <c r="U108"/>
  <c r="X107"/>
  <c r="W107"/>
  <c r="V107"/>
  <c r="U107"/>
  <c r="X106"/>
  <c r="W106"/>
  <c r="V106"/>
  <c r="U106"/>
  <c r="X105"/>
  <c r="W105"/>
  <c r="V105"/>
  <c r="U105"/>
  <c r="X104"/>
  <c r="W104"/>
  <c r="V104"/>
  <c r="U104"/>
  <c r="X103"/>
  <c r="W103"/>
  <c r="V103"/>
  <c r="U103"/>
  <c r="X102"/>
  <c r="W102"/>
  <c r="V102"/>
  <c r="U102"/>
  <c r="X101"/>
  <c r="W101"/>
  <c r="V101"/>
  <c r="U101"/>
  <c r="X100"/>
  <c r="W100"/>
  <c r="V100"/>
  <c r="U100"/>
  <c r="X99"/>
  <c r="W99"/>
  <c r="V99"/>
  <c r="U99"/>
  <c r="X98"/>
  <c r="W98"/>
  <c r="V98"/>
  <c r="U98"/>
  <c r="X97"/>
  <c r="W97"/>
  <c r="V97"/>
  <c r="U97"/>
  <c r="X96"/>
  <c r="W96"/>
  <c r="V96"/>
  <c r="U96"/>
  <c r="X95"/>
  <c r="W95"/>
  <c r="V95"/>
  <c r="U95"/>
  <c r="X94"/>
  <c r="W94"/>
  <c r="V94"/>
  <c r="U94"/>
  <c r="X93"/>
  <c r="W93"/>
  <c r="V93"/>
  <c r="U93"/>
  <c r="X92"/>
  <c r="W92"/>
  <c r="V92"/>
  <c r="U92"/>
  <c r="X91"/>
  <c r="W91"/>
  <c r="V91"/>
  <c r="U91"/>
  <c r="X90"/>
  <c r="W90"/>
  <c r="V90"/>
  <c r="U90"/>
  <c r="X89"/>
  <c r="W89"/>
  <c r="V89"/>
  <c r="U89"/>
  <c r="X88"/>
  <c r="W88"/>
  <c r="V88"/>
  <c r="U88"/>
  <c r="X87"/>
  <c r="W87"/>
  <c r="V87"/>
  <c r="U87"/>
  <c r="X86"/>
  <c r="W86"/>
  <c r="V86"/>
  <c r="U86"/>
  <c r="X85"/>
  <c r="W85"/>
  <c r="V85"/>
  <c r="U85"/>
  <c r="X84"/>
  <c r="W84"/>
  <c r="V84"/>
  <c r="U84"/>
  <c r="X83"/>
  <c r="W83"/>
  <c r="V83"/>
  <c r="U83"/>
  <c r="X82"/>
  <c r="W82"/>
  <c r="V82"/>
  <c r="U82"/>
  <c r="X81"/>
  <c r="W81"/>
  <c r="V81"/>
  <c r="U81"/>
  <c r="X80"/>
  <c r="W80"/>
  <c r="V80"/>
  <c r="U80"/>
  <c r="X79"/>
  <c r="W79"/>
  <c r="V79"/>
  <c r="U79"/>
  <c r="X78"/>
  <c r="W78"/>
  <c r="V78"/>
  <c r="U78"/>
  <c r="X77"/>
  <c r="W77"/>
  <c r="V77"/>
  <c r="U77"/>
  <c r="X76"/>
  <c r="W76"/>
  <c r="V76"/>
  <c r="U76"/>
  <c r="X75"/>
  <c r="W75"/>
  <c r="V75"/>
  <c r="U75"/>
  <c r="X74"/>
  <c r="W74"/>
  <c r="V74"/>
  <c r="U74"/>
  <c r="X73"/>
  <c r="W73"/>
  <c r="V73"/>
  <c r="U73"/>
  <c r="X72"/>
  <c r="W72"/>
  <c r="V72"/>
  <c r="U72"/>
  <c r="X71"/>
  <c r="W71"/>
  <c r="V71"/>
  <c r="U71"/>
  <c r="X70"/>
  <c r="W70"/>
  <c r="V70"/>
  <c r="U70"/>
  <c r="X69"/>
  <c r="W69"/>
  <c r="V69"/>
  <c r="U69"/>
  <c r="X68"/>
  <c r="W68"/>
  <c r="V68"/>
  <c r="U68"/>
  <c r="X67"/>
  <c r="W67"/>
  <c r="V67"/>
  <c r="U67"/>
  <c r="X66"/>
  <c r="W66"/>
  <c r="V66"/>
  <c r="U66"/>
  <c r="X65"/>
  <c r="W65"/>
  <c r="V65"/>
  <c r="U65"/>
  <c r="X64"/>
  <c r="W64"/>
  <c r="V64"/>
  <c r="U64"/>
  <c r="X63"/>
  <c r="W63"/>
  <c r="V63"/>
  <c r="U63"/>
  <c r="X62"/>
  <c r="W62"/>
  <c r="V62"/>
  <c r="U62"/>
  <c r="X61"/>
  <c r="W61"/>
  <c r="V61"/>
  <c r="U61"/>
  <c r="X60"/>
  <c r="W60"/>
  <c r="V60"/>
  <c r="U60"/>
  <c r="X59"/>
  <c r="W59"/>
  <c r="V59"/>
  <c r="U59"/>
  <c r="X58"/>
  <c r="W58"/>
  <c r="V58"/>
  <c r="U58"/>
  <c r="X57"/>
  <c r="W57"/>
  <c r="V57"/>
  <c r="U57"/>
  <c r="X56"/>
  <c r="W56"/>
  <c r="V56"/>
  <c r="U56"/>
  <c r="X55"/>
  <c r="W55"/>
  <c r="V55"/>
  <c r="U55"/>
  <c r="X54"/>
  <c r="W54"/>
  <c r="V54"/>
  <c r="U54"/>
  <c r="X53"/>
  <c r="W53"/>
  <c r="V53"/>
  <c r="U53"/>
  <c r="X52"/>
  <c r="W52"/>
  <c r="V52"/>
  <c r="U52"/>
  <c r="X51"/>
  <c r="W51"/>
  <c r="V51"/>
  <c r="U51"/>
  <c r="X50"/>
  <c r="W50"/>
  <c r="V50"/>
  <c r="U50"/>
  <c r="X49"/>
  <c r="W49"/>
  <c r="V49"/>
  <c r="U49"/>
  <c r="X48"/>
  <c r="W48"/>
  <c r="V48"/>
  <c r="U48"/>
  <c r="X47"/>
  <c r="W47"/>
  <c r="V47"/>
  <c r="U47"/>
  <c r="X46"/>
  <c r="W46"/>
  <c r="V46"/>
  <c r="U46"/>
  <c r="X45"/>
  <c r="W45"/>
  <c r="V45"/>
  <c r="U45"/>
  <c r="X44"/>
  <c r="W44"/>
  <c r="V44"/>
  <c r="U44"/>
  <c r="X43"/>
  <c r="W43"/>
  <c r="V43"/>
  <c r="U43"/>
  <c r="X42"/>
  <c r="W42"/>
  <c r="V42"/>
  <c r="U42"/>
  <c r="X41"/>
  <c r="W41"/>
  <c r="V41"/>
  <c r="U41"/>
  <c r="X40"/>
  <c r="W40"/>
  <c r="V40"/>
  <c r="U40"/>
  <c r="X39"/>
  <c r="W39"/>
  <c r="V39"/>
  <c r="U39"/>
  <c r="X38"/>
  <c r="W38"/>
  <c r="V38"/>
  <c r="U38"/>
  <c r="X37"/>
  <c r="W37"/>
  <c r="V37"/>
  <c r="U37"/>
  <c r="X36"/>
  <c r="W36"/>
  <c r="V36"/>
  <c r="U36"/>
  <c r="X35"/>
  <c r="W35"/>
  <c r="V35"/>
  <c r="U35"/>
  <c r="X34"/>
  <c r="W34"/>
  <c r="V34"/>
  <c r="U34"/>
  <c r="X33"/>
  <c r="W33"/>
  <c r="V33"/>
  <c r="U33"/>
  <c r="X32"/>
  <c r="W32"/>
  <c r="V32"/>
  <c r="U32"/>
  <c r="X31"/>
  <c r="W31"/>
  <c r="V31"/>
  <c r="U31"/>
  <c r="X30"/>
  <c r="W30"/>
  <c r="V30"/>
  <c r="U30"/>
  <c r="X29"/>
  <c r="W29"/>
  <c r="V29"/>
  <c r="U29"/>
  <c r="X28"/>
  <c r="W28"/>
  <c r="V28"/>
  <c r="U28"/>
  <c r="X27"/>
  <c r="W27"/>
  <c r="V27"/>
  <c r="U27"/>
  <c r="X26"/>
  <c r="W26"/>
  <c r="V26"/>
  <c r="U26"/>
  <c r="X25"/>
  <c r="W25"/>
  <c r="V25"/>
  <c r="U25"/>
  <c r="X24"/>
  <c r="W24"/>
  <c r="V24"/>
  <c r="U24"/>
  <c r="X23"/>
  <c r="W23"/>
  <c r="V23"/>
  <c r="U23"/>
  <c r="X22"/>
  <c r="W22"/>
  <c r="V22"/>
  <c r="U22"/>
  <c r="U69" i="10"/>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X131"/>
  <c r="X128"/>
  <c r="U132"/>
  <c r="U133"/>
  <c r="X133"/>
  <c r="U68"/>
  <c r="U67"/>
  <c r="X127"/>
  <c r="X129"/>
  <c r="U66"/>
  <c r="U65"/>
  <c r="X123"/>
  <c r="X125"/>
  <c r="U64"/>
  <c r="U63"/>
  <c r="X119"/>
  <c r="X121"/>
  <c r="U62"/>
  <c r="U61"/>
  <c r="X115"/>
  <c r="X117"/>
  <c r="U60"/>
  <c r="U59"/>
  <c r="X111"/>
  <c r="X113"/>
  <c r="U58"/>
  <c r="U57"/>
  <c r="X107"/>
  <c r="X109"/>
  <c r="U56"/>
  <c r="U55"/>
  <c r="X103"/>
  <c r="X105"/>
  <c r="U54"/>
  <c r="U53"/>
  <c r="X99"/>
  <c r="X101"/>
  <c r="U52"/>
  <c r="U51"/>
  <c r="X95"/>
  <c r="X97"/>
  <c r="U50"/>
  <c r="U49"/>
  <c r="X91"/>
  <c r="X93"/>
  <c r="U48"/>
  <c r="U47"/>
  <c r="X87"/>
  <c r="X89"/>
  <c r="U46"/>
  <c r="U45"/>
  <c r="X85"/>
  <c r="U44"/>
  <c r="X83"/>
  <c r="U43"/>
  <c r="X81"/>
  <c r="U42"/>
  <c r="X79"/>
  <c r="U41"/>
  <c r="X77"/>
  <c r="U40"/>
  <c r="X75"/>
  <c r="U39"/>
  <c r="X73"/>
  <c r="U38"/>
  <c r="X71"/>
  <c r="U37"/>
  <c r="X69"/>
  <c r="X37"/>
  <c r="U36"/>
  <c r="X67"/>
  <c r="X36"/>
  <c r="U35"/>
  <c r="X65"/>
  <c r="X35"/>
  <c r="U34"/>
  <c r="X63"/>
  <c r="X34"/>
  <c r="U33"/>
  <c r="X61"/>
  <c r="X33"/>
  <c r="U32"/>
  <c r="X59"/>
  <c r="X32"/>
  <c r="U31"/>
  <c r="X57"/>
  <c r="X31"/>
  <c r="U30"/>
  <c r="X55"/>
  <c r="X30"/>
  <c r="U29"/>
  <c r="X53"/>
  <c r="X29"/>
  <c r="U28"/>
  <c r="X51"/>
  <c r="X28"/>
  <c r="U27"/>
  <c r="X49"/>
  <c r="X27"/>
  <c r="U26"/>
  <c r="X47"/>
  <c r="X26"/>
  <c r="U25"/>
  <c r="X45"/>
  <c r="X25"/>
  <c r="U24"/>
  <c r="X43"/>
  <c r="X24"/>
  <c r="U23"/>
  <c r="X41"/>
  <c r="X23"/>
  <c r="U22"/>
  <c r="X39"/>
  <c r="X22"/>
  <c r="W131"/>
  <c r="W128"/>
  <c r="W133"/>
  <c r="W127"/>
  <c r="W129"/>
  <c r="W123"/>
  <c r="W125"/>
  <c r="W119"/>
  <c r="W121"/>
  <c r="W115"/>
  <c r="W117"/>
  <c r="W111"/>
  <c r="W113"/>
  <c r="W107"/>
  <c r="W109"/>
  <c r="W103"/>
  <c r="W105"/>
  <c r="W99"/>
  <c r="W101"/>
  <c r="W95"/>
  <c r="W97"/>
  <c r="W91"/>
  <c r="W93"/>
  <c r="W87"/>
  <c r="W89"/>
  <c r="W85"/>
  <c r="W83"/>
  <c r="W81"/>
  <c r="W79"/>
  <c r="W77"/>
  <c r="W75"/>
  <c r="W73"/>
  <c r="W71"/>
  <c r="W69"/>
  <c r="W37"/>
  <c r="W67"/>
  <c r="W36"/>
  <c r="W65"/>
  <c r="W35"/>
  <c r="W63"/>
  <c r="W34"/>
  <c r="W61"/>
  <c r="W33"/>
  <c r="W59"/>
  <c r="W32"/>
  <c r="W57"/>
  <c r="W31"/>
  <c r="W55"/>
  <c r="W30"/>
  <c r="W53"/>
  <c r="W29"/>
  <c r="W51"/>
  <c r="W28"/>
  <c r="W49"/>
  <c r="W27"/>
  <c r="W47"/>
  <c r="W26"/>
  <c r="W45"/>
  <c r="W25"/>
  <c r="W43"/>
  <c r="W24"/>
  <c r="W41"/>
  <c r="W23"/>
  <c r="W39"/>
  <c r="W22"/>
  <c r="V131"/>
  <c r="V128"/>
  <c r="V133"/>
  <c r="V127"/>
  <c r="V129"/>
  <c r="V123"/>
  <c r="V125"/>
  <c r="V119"/>
  <c r="V121"/>
  <c r="V115"/>
  <c r="V117"/>
  <c r="V111"/>
  <c r="V113"/>
  <c r="V107"/>
  <c r="V109"/>
  <c r="V103"/>
  <c r="V105"/>
  <c r="V99"/>
  <c r="V101"/>
  <c r="V95"/>
  <c r="V97"/>
  <c r="V91"/>
  <c r="V93"/>
  <c r="V87"/>
  <c r="V89"/>
  <c r="V85"/>
  <c r="V83"/>
  <c r="V81"/>
  <c r="V79"/>
  <c r="V77"/>
  <c r="V75"/>
  <c r="V73"/>
  <c r="V71"/>
  <c r="V69"/>
  <c r="V37"/>
  <c r="V67"/>
  <c r="V36"/>
  <c r="V65"/>
  <c r="V35"/>
  <c r="V63"/>
  <c r="V34"/>
  <c r="V61"/>
  <c r="V33"/>
  <c r="V59"/>
  <c r="V32"/>
  <c r="V57"/>
  <c r="V31"/>
  <c r="V55"/>
  <c r="V30"/>
  <c r="V53"/>
  <c r="V29"/>
  <c r="V51"/>
  <c r="V28"/>
  <c r="V49"/>
  <c r="V27"/>
  <c r="V47"/>
  <c r="V26"/>
  <c r="V45"/>
  <c r="V25"/>
  <c r="V43"/>
  <c r="V24"/>
  <c r="V41"/>
  <c r="V23"/>
  <c r="V39"/>
  <c r="V22"/>
  <c r="X132"/>
  <c r="X130"/>
  <c r="X126"/>
  <c r="X124"/>
  <c r="X122"/>
  <c r="X120"/>
  <c r="X118"/>
  <c r="X116"/>
  <c r="X114"/>
  <c r="X112"/>
  <c r="X110"/>
  <c r="X108"/>
  <c r="X106"/>
  <c r="X104"/>
  <c r="X102"/>
  <c r="X100"/>
  <c r="X98"/>
  <c r="X96"/>
  <c r="X94"/>
  <c r="X92"/>
  <c r="X90"/>
  <c r="X88"/>
  <c r="X86"/>
  <c r="X84"/>
  <c r="X82"/>
  <c r="X80"/>
  <c r="X78"/>
  <c r="X76"/>
  <c r="X74"/>
  <c r="X72"/>
  <c r="X70"/>
  <c r="X68"/>
  <c r="X66"/>
  <c r="X64"/>
  <c r="X62"/>
  <c r="X60"/>
  <c r="X58"/>
  <c r="X56"/>
  <c r="X54"/>
  <c r="X52"/>
  <c r="X50"/>
  <c r="X48"/>
  <c r="X46"/>
  <c r="X44"/>
  <c r="X42"/>
  <c r="X40"/>
  <c r="X38"/>
  <c r="W132"/>
  <c r="W130"/>
  <c r="W126"/>
  <c r="W124"/>
  <c r="W122"/>
  <c r="W120"/>
  <c r="W118"/>
  <c r="W116"/>
  <c r="W114"/>
  <c r="W112"/>
  <c r="W110"/>
  <c r="W108"/>
  <c r="W106"/>
  <c r="W104"/>
  <c r="W102"/>
  <c r="W100"/>
  <c r="W98"/>
  <c r="W96"/>
  <c r="W94"/>
  <c r="W92"/>
  <c r="W90"/>
  <c r="W88"/>
  <c r="W86"/>
  <c r="W84"/>
  <c r="W82"/>
  <c r="W80"/>
  <c r="W78"/>
  <c r="W76"/>
  <c r="W74"/>
  <c r="W72"/>
  <c r="W70"/>
  <c r="W68"/>
  <c r="W66"/>
  <c r="W64"/>
  <c r="W62"/>
  <c r="W60"/>
  <c r="W58"/>
  <c r="W56"/>
  <c r="W54"/>
  <c r="W52"/>
  <c r="W50"/>
  <c r="W48"/>
  <c r="W46"/>
  <c r="W44"/>
  <c r="W42"/>
  <c r="W40"/>
  <c r="W38"/>
  <c r="V132"/>
  <c r="V130"/>
  <c r="V126"/>
  <c r="V124"/>
  <c r="V122"/>
  <c r="V120"/>
  <c r="V118"/>
  <c r="V116"/>
  <c r="V114"/>
  <c r="V112"/>
  <c r="V110"/>
  <c r="V108"/>
  <c r="V106"/>
  <c r="V104"/>
  <c r="V102"/>
  <c r="V100"/>
  <c r="V98"/>
  <c r="V96"/>
  <c r="V94"/>
  <c r="V92"/>
  <c r="V90"/>
  <c r="V88"/>
  <c r="V86"/>
  <c r="V84"/>
  <c r="V82"/>
  <c r="V80"/>
  <c r="V78"/>
  <c r="V76"/>
  <c r="V74"/>
  <c r="V72"/>
  <c r="V70"/>
  <c r="V68"/>
  <c r="V66"/>
  <c r="V64"/>
  <c r="V62"/>
  <c r="V60"/>
  <c r="V58"/>
  <c r="V56"/>
  <c r="V54"/>
  <c r="V52"/>
  <c r="V50"/>
  <c r="V48"/>
  <c r="V46"/>
  <c r="V44"/>
  <c r="V42"/>
  <c r="V40"/>
  <c r="V38"/>
  <c r="K18" i="13"/>
  <c r="I18"/>
  <c r="I12"/>
  <c r="H12"/>
  <c r="G14"/>
  <c r="G12"/>
  <c r="F12"/>
  <c r="E16"/>
  <c r="C18"/>
  <c r="C17"/>
  <c r="C16"/>
  <c r="C15"/>
  <c r="C14"/>
  <c r="C13"/>
  <c r="C12"/>
  <c r="C11"/>
  <c r="C10"/>
  <c r="C9"/>
  <c r="C8"/>
  <c r="C7"/>
  <c r="C6"/>
  <c r="C5"/>
  <c r="C4"/>
  <c r="C3"/>
  <c r="B14"/>
  <c r="B11"/>
  <c r="B16"/>
  <c r="B17"/>
  <c r="N659" i="2"/>
  <c r="A645"/>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D462" i="6"/>
  <c r="A636" i="4"/>
  <c r="F460" i="6" s="1"/>
  <c r="N613" i="4"/>
  <c r="D445" i="6" s="1"/>
  <c r="A613" i="4"/>
  <c r="F443" i="6"/>
  <c r="N590" i="4"/>
  <c r="I428" i="6" s="1"/>
  <c r="D428"/>
  <c r="A590" i="4"/>
  <c r="F426" i="6" s="1"/>
  <c r="G428"/>
  <c r="B428"/>
  <c r="N567" i="4"/>
  <c r="A567"/>
  <c r="F409" i="6"/>
  <c r="N544" i="4"/>
  <c r="I394" i="6"/>
  <c r="A544" i="4"/>
  <c r="D394" i="6"/>
  <c r="N521" i="4"/>
  <c r="D377" i="6"/>
  <c r="I377"/>
  <c r="A521" i="4"/>
  <c r="B377" i="6" s="1"/>
  <c r="N498" i="4"/>
  <c r="I360" i="6"/>
  <c r="A498" i="4"/>
  <c r="G360" i="6" s="1"/>
  <c r="D360"/>
  <c r="N475" i="4"/>
  <c r="D343" i="6" s="1"/>
  <c r="I343"/>
  <c r="A475" i="4"/>
  <c r="N452"/>
  <c r="I326" i="6"/>
  <c r="A452" i="4"/>
  <c r="G326" i="6"/>
  <c r="D326"/>
  <c r="B326"/>
  <c r="F324"/>
  <c r="N429" i="4"/>
  <c r="I309" i="6"/>
  <c r="A429" i="4"/>
  <c r="B309" i="6" s="1"/>
  <c r="D309"/>
  <c r="N406" i="4"/>
  <c r="I292" i="6"/>
  <c r="A406" i="4"/>
  <c r="B292" i="6"/>
  <c r="G292"/>
  <c r="D292"/>
  <c r="F290"/>
  <c r="N383" i="4"/>
  <c r="I275" i="6"/>
  <c r="A383" i="4"/>
  <c r="F273" i="6" s="1"/>
  <c r="N360" i="4"/>
  <c r="I258" i="6"/>
  <c r="A360" i="4"/>
  <c r="G258" i="6"/>
  <c r="D258"/>
  <c r="N337" i="4"/>
  <c r="I241" i="6" s="1"/>
  <c r="A337" i="4"/>
  <c r="B241" i="6"/>
  <c r="G241"/>
  <c r="N314" i="4"/>
  <c r="I224" i="6"/>
  <c r="A314" i="4"/>
  <c r="B224" i="6" s="1"/>
  <c r="D224"/>
  <c r="F222"/>
  <c r="N291" i="4"/>
  <c r="I207" i="6"/>
  <c r="A291" i="4"/>
  <c r="G207" i="6"/>
  <c r="D207"/>
  <c r="N268" i="4"/>
  <c r="I190" i="6"/>
  <c r="A268" i="4"/>
  <c r="B190" i="6" s="1"/>
  <c r="D190"/>
  <c r="F188"/>
  <c r="N245" i="4"/>
  <c r="I173" i="6"/>
  <c r="A245" i="4"/>
  <c r="G173" i="6" s="1"/>
  <c r="B173"/>
  <c r="N222" i="4"/>
  <c r="I156" i="6"/>
  <c r="A222" i="4"/>
  <c r="B156" i="6" s="1"/>
  <c r="D156"/>
  <c r="F154"/>
  <c r="N199" i="4"/>
  <c r="D139" i="6"/>
  <c r="A199" i="4"/>
  <c r="G139" i="6"/>
  <c r="N176" i="4"/>
  <c r="I122" i="6"/>
  <c r="A176" i="4"/>
  <c r="G122" i="6" s="1"/>
  <c r="B122"/>
  <c r="D122"/>
  <c r="F120"/>
  <c r="N153" i="4"/>
  <c r="D105" i="6" s="1"/>
  <c r="A153" i="4"/>
  <c r="B105" i="6"/>
  <c r="N130" i="4"/>
  <c r="D88" i="6" s="1"/>
  <c r="A130" i="4"/>
  <c r="G88" i="6"/>
  <c r="B88"/>
  <c r="F86"/>
  <c r="C99" i="4"/>
  <c r="C69" i="6"/>
  <c r="C76" i="4"/>
  <c r="C52" i="6"/>
  <c r="C53" i="4"/>
  <c r="C35" i="6"/>
  <c r="N107" i="4"/>
  <c r="I71" i="6"/>
  <c r="A107" i="4"/>
  <c r="B71" i="6"/>
  <c r="G71"/>
  <c r="F69"/>
  <c r="N84" i="4"/>
  <c r="I54" i="6"/>
  <c r="A84" i="4"/>
  <c r="B54" i="6" s="1"/>
  <c r="G54"/>
  <c r="D54"/>
  <c r="F52"/>
  <c r="N61" i="4"/>
  <c r="I37" i="6" s="1"/>
  <c r="A61" i="4"/>
  <c r="G37" i="6"/>
  <c r="B37"/>
  <c r="N38" i="4"/>
  <c r="I20" i="6"/>
  <c r="A38" i="4"/>
  <c r="F18" i="6" s="1"/>
  <c r="G20"/>
  <c r="D20"/>
  <c r="C30" i="4"/>
  <c r="C18" i="6"/>
  <c r="C628" i="2"/>
  <c r="C460" i="5"/>
  <c r="N636" i="2"/>
  <c r="I462" i="5"/>
  <c r="A636" i="2"/>
  <c r="G462" i="5"/>
  <c r="B462"/>
  <c r="N613" i="2"/>
  <c r="I445" i="5" s="1"/>
  <c r="A613" i="2"/>
  <c r="F443" i="5" s="1"/>
  <c r="B445"/>
  <c r="C605" i="2"/>
  <c r="C443" i="5"/>
  <c r="N590" i="2"/>
  <c r="I428" i="5"/>
  <c r="A590" i="2"/>
  <c r="G428" i="5" s="1"/>
  <c r="B428"/>
  <c r="C582" i="2"/>
  <c r="C426" i="5"/>
  <c r="N567" i="2"/>
  <c r="D411" i="5" s="1"/>
  <c r="A567" i="2"/>
  <c r="C559"/>
  <c r="C409" i="5" s="1"/>
  <c r="N544" i="2"/>
  <c r="A544"/>
  <c r="G394" i="5"/>
  <c r="C536" i="2"/>
  <c r="C392" i="5"/>
  <c r="N521" i="2"/>
  <c r="I377" i="5"/>
  <c r="A521" i="2"/>
  <c r="G377" i="5"/>
  <c r="D377"/>
  <c r="B377"/>
  <c r="F375"/>
  <c r="C513" i="2"/>
  <c r="C375" i="5"/>
  <c r="N498" i="2"/>
  <c r="D360" i="5" s="1"/>
  <c r="A498" i="2"/>
  <c r="C490"/>
  <c r="C358" i="5"/>
  <c r="N475" i="2"/>
  <c r="D343" i="5"/>
  <c r="I343"/>
  <c r="A475" i="2"/>
  <c r="F341" i="5" s="1"/>
  <c r="C467" i="2"/>
  <c r="C341" i="5" s="1"/>
  <c r="N452" i="2"/>
  <c r="I326" i="5"/>
  <c r="A452" i="2"/>
  <c r="F324" i="5" s="1"/>
  <c r="D326"/>
  <c r="C444" i="2"/>
  <c r="C324" i="5"/>
  <c r="N429" i="2"/>
  <c r="I309" i="5"/>
  <c r="A429" i="2"/>
  <c r="D309" i="5"/>
  <c r="C421" i="2"/>
  <c r="C307" i="5"/>
  <c r="N406" i="2"/>
  <c r="A406"/>
  <c r="G292" i="5" s="1"/>
  <c r="C398" i="2"/>
  <c r="C290" i="5"/>
  <c r="N383" i="2"/>
  <c r="I275" i="5" s="1"/>
  <c r="A383" i="2"/>
  <c r="B275" i="5"/>
  <c r="G275"/>
  <c r="F273"/>
  <c r="C375" i="2"/>
  <c r="C273" i="5"/>
  <c r="N360" i="2"/>
  <c r="I258" i="5"/>
  <c r="A360" i="2"/>
  <c r="G258" i="5"/>
  <c r="D258"/>
  <c r="C352" i="2"/>
  <c r="C256" i="5"/>
  <c r="N337" i="2"/>
  <c r="I241" i="5" s="1"/>
  <c r="A337" i="2"/>
  <c r="F239" i="5" s="1"/>
  <c r="B241"/>
  <c r="C329" i="2"/>
  <c r="C239" i="5"/>
  <c r="N314" i="2"/>
  <c r="I224" i="5"/>
  <c r="A314" i="2"/>
  <c r="G224" i="5" s="1"/>
  <c r="B224"/>
  <c r="C306" i="2"/>
  <c r="C222" i="5"/>
  <c r="N291" i="2"/>
  <c r="I207" i="5" s="1"/>
  <c r="A291" i="2"/>
  <c r="B207" i="5"/>
  <c r="D207"/>
  <c r="C283" i="2"/>
  <c r="C205" i="5"/>
  <c r="N268" i="2"/>
  <c r="A268"/>
  <c r="F188" i="5" s="1"/>
  <c r="C260" i="2"/>
  <c r="C188" i="5"/>
  <c r="N245" i="2"/>
  <c r="I173" i="5" s="1"/>
  <c r="A245" i="2"/>
  <c r="G173" i="5"/>
  <c r="D173"/>
  <c r="B173"/>
  <c r="F171"/>
  <c r="C237" i="2"/>
  <c r="C171" i="5"/>
  <c r="N222" i="2"/>
  <c r="I156" i="5"/>
  <c r="A222" i="2"/>
  <c r="C214"/>
  <c r="C154" i="5" s="1"/>
  <c r="N199" i="2"/>
  <c r="D139" i="5"/>
  <c r="I139"/>
  <c r="A199" i="2"/>
  <c r="G139" i="5"/>
  <c r="B139"/>
  <c r="F137"/>
  <c r="C191" i="2"/>
  <c r="C137" i="5"/>
  <c r="N176" i="2"/>
  <c r="I122" i="5"/>
  <c r="A176" i="2"/>
  <c r="G122" i="5"/>
  <c r="D122"/>
  <c r="C168" i="2"/>
  <c r="C120" i="5" s="1"/>
  <c r="N15" i="4"/>
  <c r="D3" i="6"/>
  <c r="I3"/>
  <c r="A15" i="4"/>
  <c r="C7"/>
  <c r="C1" i="6"/>
  <c r="N153" i="2"/>
  <c r="D105" i="5" s="1"/>
  <c r="A153" i="2"/>
  <c r="G105" i="5"/>
  <c r="B105"/>
  <c r="C145" i="2"/>
  <c r="C103" i="5"/>
  <c r="N130" i="2"/>
  <c r="I88" i="5"/>
  <c r="A130" i="2"/>
  <c r="G88" i="5"/>
  <c r="D88"/>
  <c r="B88"/>
  <c r="F86"/>
  <c r="C122" i="2"/>
  <c r="C86" i="5"/>
  <c r="N107" i="2"/>
  <c r="I71" i="5" s="1"/>
  <c r="A107" i="2"/>
  <c r="C99"/>
  <c r="C69" i="5" s="1"/>
  <c r="N84" i="2"/>
  <c r="I54" i="5"/>
  <c r="A84" i="2"/>
  <c r="G54" i="5" s="1"/>
  <c r="D54"/>
  <c r="F52"/>
  <c r="C76" i="2"/>
  <c r="C52" i="5"/>
  <c r="N61" i="2"/>
  <c r="D37" i="5" s="1"/>
  <c r="I37"/>
  <c r="A61" i="2"/>
  <c r="C53"/>
  <c r="C35" i="5"/>
  <c r="N38" i="2"/>
  <c r="A38"/>
  <c r="F18" i="5" s="1"/>
  <c r="G20"/>
  <c r="B20"/>
  <c r="C30" i="2"/>
  <c r="C18" i="5"/>
  <c r="N15" i="2"/>
  <c r="I3" i="5" s="1"/>
  <c r="A15" i="2"/>
  <c r="G3" i="5"/>
  <c r="C7" i="2"/>
  <c r="C1" i="5" s="1"/>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41" i="1"/>
  <c r="D41"/>
  <c r="F41"/>
  <c r="H41"/>
  <c r="J41"/>
  <c r="L41"/>
  <c r="N41"/>
  <c r="P41"/>
  <c r="A9" i="2"/>
  <c r="N634"/>
  <c r="N632"/>
  <c r="N630"/>
  <c r="N611"/>
  <c r="N609"/>
  <c r="N607"/>
  <c r="N588"/>
  <c r="N586"/>
  <c r="N584"/>
  <c r="N565"/>
  <c r="N563"/>
  <c r="N561"/>
  <c r="N542"/>
  <c r="N540"/>
  <c r="N538"/>
  <c r="N519"/>
  <c r="N517"/>
  <c r="N515"/>
  <c r="N496"/>
  <c r="N494"/>
  <c r="N492"/>
  <c r="A634"/>
  <c r="A632"/>
  <c r="A630"/>
  <c r="A611"/>
  <c r="A609"/>
  <c r="A607"/>
  <c r="A588"/>
  <c r="A586"/>
  <c r="A584"/>
  <c r="A565"/>
  <c r="A563"/>
  <c r="A561"/>
  <c r="A542"/>
  <c r="A540"/>
  <c r="A538"/>
  <c r="A519"/>
  <c r="A517"/>
  <c r="A515"/>
  <c r="A496"/>
  <c r="A494"/>
  <c r="A492"/>
  <c r="I628"/>
  <c r="A624"/>
  <c r="A622"/>
  <c r="I605"/>
  <c r="A601"/>
  <c r="A599"/>
  <c r="I582"/>
  <c r="A578"/>
  <c r="A576"/>
  <c r="I559"/>
  <c r="A555"/>
  <c r="A553"/>
  <c r="I536"/>
  <c r="A532"/>
  <c r="A530"/>
  <c r="I513"/>
  <c r="A509"/>
  <c r="A507"/>
  <c r="I490"/>
  <c r="A486"/>
  <c r="A484"/>
  <c r="N473"/>
  <c r="N471"/>
  <c r="N469"/>
  <c r="N450"/>
  <c r="N448"/>
  <c r="N446"/>
  <c r="N427"/>
  <c r="N425"/>
  <c r="N423"/>
  <c r="N404"/>
  <c r="N402"/>
  <c r="N400"/>
  <c r="N381"/>
  <c r="N379"/>
  <c r="N377"/>
  <c r="N358"/>
  <c r="N356"/>
  <c r="N354"/>
  <c r="N335"/>
  <c r="N333"/>
  <c r="N331"/>
  <c r="A473"/>
  <c r="A471"/>
  <c r="A469"/>
  <c r="A450"/>
  <c r="A448"/>
  <c r="A446"/>
  <c r="A427"/>
  <c r="A425"/>
  <c r="A423"/>
  <c r="A404"/>
  <c r="A402"/>
  <c r="A400"/>
  <c r="A381"/>
  <c r="A379"/>
  <c r="A377"/>
  <c r="A358"/>
  <c r="A356"/>
  <c r="A354"/>
  <c r="A335"/>
  <c r="A333"/>
  <c r="A331"/>
  <c r="I467"/>
  <c r="A463"/>
  <c r="A461"/>
  <c r="I444"/>
  <c r="A440"/>
  <c r="A438"/>
  <c r="I421"/>
  <c r="A417"/>
  <c r="A415"/>
  <c r="I398"/>
  <c r="A394"/>
  <c r="A392"/>
  <c r="I375"/>
  <c r="A371"/>
  <c r="A369"/>
  <c r="I352"/>
  <c r="A348"/>
  <c r="A346"/>
  <c r="I329"/>
  <c r="A325"/>
  <c r="A323"/>
  <c r="N312"/>
  <c r="N310"/>
  <c r="N308"/>
  <c r="A312"/>
  <c r="A310"/>
  <c r="A308"/>
  <c r="I306"/>
  <c r="A302"/>
  <c r="A300"/>
  <c r="N289"/>
  <c r="N287"/>
  <c r="N285"/>
  <c r="A289"/>
  <c r="A287"/>
  <c r="A285"/>
  <c r="I283"/>
  <c r="A279"/>
  <c r="A277"/>
  <c r="N266"/>
  <c r="N264"/>
  <c r="N262"/>
  <c r="A266"/>
  <c r="A264"/>
  <c r="A262"/>
  <c r="I260"/>
  <c r="A256"/>
  <c r="A254"/>
  <c r="N243"/>
  <c r="N241"/>
  <c r="N239"/>
  <c r="A243"/>
  <c r="A241"/>
  <c r="A239"/>
  <c r="I237"/>
  <c r="A233"/>
  <c r="A231"/>
  <c r="N220"/>
  <c r="N218"/>
  <c r="N216"/>
  <c r="A220"/>
  <c r="A218"/>
  <c r="A216"/>
  <c r="I214"/>
  <c r="A210"/>
  <c r="A208"/>
  <c r="N197"/>
  <c r="N195"/>
  <c r="N193"/>
  <c r="A197"/>
  <c r="A195"/>
  <c r="A193"/>
  <c r="I191"/>
  <c r="A187"/>
  <c r="A185"/>
  <c r="N174"/>
  <c r="N172"/>
  <c r="N170"/>
  <c r="A174"/>
  <c r="A172"/>
  <c r="A170"/>
  <c r="I168"/>
  <c r="A164"/>
  <c r="A162"/>
  <c r="N151"/>
  <c r="N149"/>
  <c r="N147"/>
  <c r="A151"/>
  <c r="A149"/>
  <c r="A147"/>
  <c r="I145"/>
  <c r="A141"/>
  <c r="A139"/>
  <c r="N128"/>
  <c r="N126"/>
  <c r="N124"/>
  <c r="A128"/>
  <c r="A126"/>
  <c r="A124"/>
  <c r="I122"/>
  <c r="A118"/>
  <c r="A116"/>
  <c r="N105"/>
  <c r="N103"/>
  <c r="N101"/>
  <c r="A105"/>
  <c r="A103"/>
  <c r="A101"/>
  <c r="I99"/>
  <c r="A95"/>
  <c r="A93"/>
  <c r="N82"/>
  <c r="N80"/>
  <c r="N78"/>
  <c r="A82"/>
  <c r="A80"/>
  <c r="A78"/>
  <c r="I76"/>
  <c r="A72"/>
  <c r="A70"/>
  <c r="N59"/>
  <c r="N57"/>
  <c r="N55"/>
  <c r="A59"/>
  <c r="A57"/>
  <c r="A55"/>
  <c r="I53"/>
  <c r="A49"/>
  <c r="A47"/>
  <c r="N36"/>
  <c r="N34"/>
  <c r="N32"/>
  <c r="A36"/>
  <c r="A34"/>
  <c r="A32"/>
  <c r="I30"/>
  <c r="A26"/>
  <c r="A24"/>
  <c r="N13"/>
  <c r="N11"/>
  <c r="N9"/>
  <c r="A13"/>
  <c r="A11"/>
  <c r="I7"/>
  <c r="A3"/>
  <c r="A1"/>
  <c r="F256" i="6"/>
  <c r="B20"/>
  <c r="D71"/>
  <c r="F103"/>
  <c r="F137"/>
  <c r="B258"/>
  <c r="D275"/>
  <c r="B343"/>
  <c r="G343"/>
  <c r="F120" i="5"/>
  <c r="F222"/>
  <c r="F256"/>
  <c r="F392"/>
  <c r="F426"/>
  <c r="B139" i="6"/>
  <c r="F171"/>
  <c r="F205"/>
  <c r="G445"/>
  <c r="B445"/>
  <c r="B3"/>
  <c r="B122" i="5"/>
  <c r="D156"/>
  <c r="D224"/>
  <c r="B258"/>
  <c r="B394"/>
  <c r="D428"/>
  <c r="F35" i="6"/>
  <c r="G105"/>
  <c r="D173"/>
  <c r="B207"/>
  <c r="F239"/>
  <c r="F341"/>
  <c r="B411"/>
  <c r="G411"/>
  <c r="G411" i="5"/>
  <c r="F409"/>
  <c r="B411"/>
  <c r="B360" i="6"/>
  <c r="I411"/>
  <c r="D411"/>
  <c r="F10" i="13"/>
  <c r="E12"/>
  <c r="I190" i="5"/>
  <c r="D190"/>
  <c r="I394"/>
  <c r="D394"/>
  <c r="B309"/>
  <c r="F307"/>
  <c r="G309"/>
  <c r="D462"/>
  <c r="I292"/>
  <c r="D292"/>
  <c r="B71"/>
  <c r="G71"/>
  <c r="F69"/>
  <c r="G394" i="6"/>
  <c r="B394"/>
  <c r="F392"/>
  <c r="H2" i="1"/>
  <c r="I20" i="5"/>
  <c r="D20"/>
  <c r="F1" i="6"/>
  <c r="G3"/>
  <c r="B156" i="5"/>
  <c r="G156"/>
  <c r="F154"/>
  <c r="G207"/>
  <c r="F205"/>
  <c r="B360"/>
  <c r="G360"/>
  <c r="F358"/>
  <c r="F8" i="13"/>
  <c r="I16"/>
  <c r="B12"/>
  <c r="B3" i="5"/>
  <c r="F1"/>
  <c r="G37"/>
  <c r="F35"/>
  <c r="B37"/>
  <c r="I462" i="6"/>
  <c r="F103" i="5"/>
  <c r="F460"/>
  <c r="I139" i="6"/>
  <c r="E18" i="13"/>
  <c r="G18"/>
  <c r="F14"/>
  <c r="H14"/>
  <c r="E8"/>
  <c r="B9"/>
  <c r="H16"/>
  <c r="H20" i="15" s="1"/>
  <c r="F6" i="13"/>
  <c r="F16"/>
  <c r="J14"/>
  <c r="H18"/>
  <c r="E4"/>
  <c r="H17" i="15"/>
  <c r="H14"/>
  <c r="L14" s="1"/>
  <c r="E42" i="12" s="1"/>
  <c r="H13" i="15"/>
  <c r="J13" s="1"/>
  <c r="C38" i="12" s="1"/>
  <c r="H16" i="15"/>
  <c r="I16" s="1"/>
  <c r="B52" i="12" s="1"/>
  <c r="H15" i="15"/>
  <c r="L15"/>
  <c r="E48" i="12" s="1"/>
  <c r="H10" i="15"/>
  <c r="H22"/>
  <c r="L22"/>
  <c r="E82" i="12" s="1"/>
  <c r="H8" i="15"/>
  <c r="H21"/>
  <c r="K21"/>
  <c r="D78" i="12" s="1"/>
  <c r="H18" i="15"/>
  <c r="L18" s="1"/>
  <c r="E62" i="12" s="1"/>
  <c r="H7" i="15"/>
  <c r="J7" s="1"/>
  <c r="C8" i="12" s="1"/>
  <c r="H9" i="15"/>
  <c r="L9" s="1"/>
  <c r="E18" i="12" s="1"/>
  <c r="H19" i="15"/>
  <c r="J19" s="1"/>
  <c r="C68" i="12" s="1"/>
  <c r="H12" i="15"/>
  <c r="L12" s="1"/>
  <c r="E32" i="12" s="1"/>
  <c r="B5" i="13"/>
  <c r="J21" i="15"/>
  <c r="C78" i="12" s="1"/>
  <c r="L21" i="15"/>
  <c r="E78" i="12" s="1"/>
  <c r="K12" i="15"/>
  <c r="D32" i="12" s="1"/>
  <c r="J12" i="15"/>
  <c r="C32" i="12" s="1"/>
  <c r="L8" i="15"/>
  <c r="E12" i="12" s="1"/>
  <c r="J8" i="15"/>
  <c r="C12" i="12" s="1"/>
  <c r="K8" i="15"/>
  <c r="D12" i="12" s="1"/>
  <c r="I8" i="15"/>
  <c r="B12" i="12" s="1"/>
  <c r="I13" i="15"/>
  <c r="B38" i="12"/>
  <c r="L13" i="15"/>
  <c r="E38" i="12"/>
  <c r="U12" i="10" s="1"/>
  <c r="L19" i="15"/>
  <c r="E68" i="12" s="1"/>
  <c r="K19" i="15"/>
  <c r="D68" i="12" s="1"/>
  <c r="J22" i="15"/>
  <c r="C82" i="12" s="1"/>
  <c r="L16" i="15"/>
  <c r="E52" i="12" s="1"/>
  <c r="K9" i="15"/>
  <c r="D18" i="12" s="1"/>
  <c r="L10" i="15"/>
  <c r="E22" i="12"/>
  <c r="H9" i="11" s="1"/>
  <c r="I10" i="15"/>
  <c r="B22" i="12" s="1"/>
  <c r="J10" i="15"/>
  <c r="C22" i="12" s="1"/>
  <c r="K10" i="15"/>
  <c r="D22" i="12"/>
  <c r="V9" i="9" s="1"/>
  <c r="K14" i="15"/>
  <c r="D42" i="12" s="1"/>
  <c r="J14" i="15"/>
  <c r="C42" i="12" s="1"/>
  <c r="K18" i="15"/>
  <c r="D62" i="12" s="1"/>
  <c r="I18" i="15"/>
  <c r="B62" i="12"/>
  <c r="J18" i="15"/>
  <c r="C62" i="12"/>
  <c r="D17" i="11" s="1"/>
  <c r="K7" i="15"/>
  <c r="D8" i="12" s="1"/>
  <c r="K15" i="15"/>
  <c r="D48" i="12" s="1"/>
  <c r="J15" i="15"/>
  <c r="C48" i="12" s="1"/>
  <c r="I17" i="15"/>
  <c r="B58" i="12" s="1"/>
  <c r="L17" i="15"/>
  <c r="E58" i="12"/>
  <c r="U16" i="9" s="1"/>
  <c r="J17" i="15"/>
  <c r="C58" i="12" s="1"/>
  <c r="K17" i="15"/>
  <c r="D58" i="12" s="1"/>
  <c r="U9" i="9"/>
  <c r="F9" i="11"/>
  <c r="X12" i="9"/>
  <c r="X12" i="8"/>
  <c r="C12" i="11"/>
  <c r="X12" i="10"/>
  <c r="X17" i="8"/>
  <c r="X17" i="10"/>
  <c r="X17" i="9"/>
  <c r="C17" i="11"/>
  <c r="I21" i="15"/>
  <c r="B78" i="12" s="1"/>
  <c r="H11" i="15"/>
  <c r="G16" i="13"/>
  <c r="I15" i="15"/>
  <c r="B48" i="12" s="1"/>
  <c r="I7" i="15"/>
  <c r="B8" i="12" s="1"/>
  <c r="L7" i="15"/>
  <c r="E8" i="12" s="1"/>
  <c r="I14" i="15"/>
  <c r="B42" i="12" s="1"/>
  <c r="K22" i="15"/>
  <c r="D82" i="12" s="1"/>
  <c r="I19" i="15"/>
  <c r="B68" i="12" s="1"/>
  <c r="K13" i="15"/>
  <c r="D38" i="12" s="1"/>
  <c r="B7" i="13"/>
  <c r="B8"/>
  <c r="I22" i="15"/>
  <c r="B82" i="12" s="1"/>
  <c r="K11" i="15"/>
  <c r="D28" i="12" s="1"/>
  <c r="L11" i="15"/>
  <c r="E28" i="12" s="1"/>
  <c r="I11" i="15"/>
  <c r="B28" i="12" s="1"/>
  <c r="J11" i="15"/>
  <c r="C28" i="12" s="1"/>
  <c r="E6" i="11" l="1"/>
  <c r="X6" i="8"/>
  <c r="C6" i="11"/>
  <c r="X6" i="10"/>
  <c r="G6" i="11"/>
  <c r="G6" i="8"/>
  <c r="G6" i="10"/>
  <c r="X6" i="9"/>
  <c r="G6"/>
  <c r="W16" i="8"/>
  <c r="D16" i="11"/>
  <c r="W16" i="10"/>
  <c r="W16" i="9"/>
  <c r="W14" i="8"/>
  <c r="W14" i="9"/>
  <c r="W14" i="10"/>
  <c r="D14" i="11"/>
  <c r="D13"/>
  <c r="W13" i="10"/>
  <c r="W13" i="9"/>
  <c r="W13" i="8"/>
  <c r="W9"/>
  <c r="W9" i="10"/>
  <c r="W9" i="9"/>
  <c r="D9" i="11"/>
  <c r="V8" i="9"/>
  <c r="V8" i="10"/>
  <c r="V8" i="8"/>
  <c r="F8" i="11"/>
  <c r="U18" i="9"/>
  <c r="H18" i="11"/>
  <c r="U18" i="10"/>
  <c r="G68" i="12"/>
  <c r="H12" i="10" s="1"/>
  <c r="U18" i="8"/>
  <c r="H7" i="11"/>
  <c r="U7" i="9"/>
  <c r="U7" i="10"/>
  <c r="U7" i="8"/>
  <c r="D20" i="11"/>
  <c r="W20" i="10"/>
  <c r="W20" i="8"/>
  <c r="W20" i="9"/>
  <c r="H8" i="11"/>
  <c r="U8" i="10"/>
  <c r="U8" i="9"/>
  <c r="U8" i="8"/>
  <c r="G18" i="12"/>
  <c r="H7" i="10" s="1"/>
  <c r="W12"/>
  <c r="D12" i="11"/>
  <c r="W12" i="9"/>
  <c r="W12" i="8"/>
  <c r="I20" i="15"/>
  <c r="B72" i="12" s="1"/>
  <c r="K20" i="15"/>
  <c r="D72" i="12" s="1"/>
  <c r="L20" i="15"/>
  <c r="E72" i="12" s="1"/>
  <c r="J20" i="15"/>
  <c r="C72" i="12" s="1"/>
  <c r="W10" i="9"/>
  <c r="D10" i="11"/>
  <c r="W10" i="8"/>
  <c r="W10" i="10"/>
  <c r="X21" i="9"/>
  <c r="X21" i="8"/>
  <c r="X21" i="10"/>
  <c r="C21" i="11"/>
  <c r="C18"/>
  <c r="X18" i="8"/>
  <c r="X18" i="10"/>
  <c r="X18" i="9"/>
  <c r="X20" i="10"/>
  <c r="X20" i="8"/>
  <c r="C20" i="11"/>
  <c r="X20" i="9"/>
  <c r="V10" i="10"/>
  <c r="F10" i="11"/>
  <c r="V10" i="8"/>
  <c r="V10" i="9"/>
  <c r="F12" i="11"/>
  <c r="V12" i="8"/>
  <c r="V12" i="9"/>
  <c r="V12" i="10"/>
  <c r="U6" i="9"/>
  <c r="U6" i="8"/>
  <c r="U6" i="10"/>
  <c r="H6" i="11"/>
  <c r="G8" i="12"/>
  <c r="H6" i="10" s="1"/>
  <c r="V16"/>
  <c r="V16" i="8"/>
  <c r="F16" i="11"/>
  <c r="V16" i="9"/>
  <c r="X16"/>
  <c r="C16" i="11"/>
  <c r="X16" i="10"/>
  <c r="X16" i="8"/>
  <c r="F17" i="11"/>
  <c r="V17" i="10"/>
  <c r="V17" i="9"/>
  <c r="V17" i="8"/>
  <c r="V18"/>
  <c r="V18" i="9"/>
  <c r="V18" i="10"/>
  <c r="F18" i="11"/>
  <c r="W7" i="9"/>
  <c r="W7" i="8"/>
  <c r="D7" i="11"/>
  <c r="W7" i="10"/>
  <c r="U20"/>
  <c r="U20" i="8"/>
  <c r="H20" i="11"/>
  <c r="U20" i="9"/>
  <c r="G78" i="12"/>
  <c r="H13" i="10" s="1"/>
  <c r="W18" i="8"/>
  <c r="D18" i="11"/>
  <c r="W18" i="10"/>
  <c r="W18" i="9"/>
  <c r="V20" i="8"/>
  <c r="V20" i="9"/>
  <c r="V20" i="10"/>
  <c r="F20" i="11"/>
  <c r="X15" i="9"/>
  <c r="X15" i="8"/>
  <c r="X15" i="10"/>
  <c r="C15" i="11"/>
  <c r="X13" i="9"/>
  <c r="X13" i="8"/>
  <c r="X13" i="10"/>
  <c r="C13" i="11"/>
  <c r="V6" i="10"/>
  <c r="V6" i="8"/>
  <c r="F6" i="11"/>
  <c r="V6" i="9"/>
  <c r="W21" i="8"/>
  <c r="W21" i="10"/>
  <c r="D21" i="11"/>
  <c r="W21" i="9"/>
  <c r="V7" i="8"/>
  <c r="V7" i="9"/>
  <c r="V7" i="10"/>
  <c r="F7" i="11"/>
  <c r="V11" i="10"/>
  <c r="V11" i="9"/>
  <c r="V11" i="8"/>
  <c r="F11" i="11"/>
  <c r="U11" i="10"/>
  <c r="U11" i="9"/>
  <c r="H11" i="11"/>
  <c r="U11" i="8"/>
  <c r="G58" i="12"/>
  <c r="H11" i="10" s="1"/>
  <c r="U17" i="8"/>
  <c r="H17" i="11"/>
  <c r="U17" i="9"/>
  <c r="U17" i="10"/>
  <c r="U21"/>
  <c r="U21" i="8"/>
  <c r="U21" i="9"/>
  <c r="H21" i="11"/>
  <c r="U10" i="9"/>
  <c r="G28" i="12"/>
  <c r="H8" i="10" s="1"/>
  <c r="U10" i="8"/>
  <c r="U10" i="10"/>
  <c r="H10" i="11"/>
  <c r="X10" i="8"/>
  <c r="C10" i="11"/>
  <c r="X10" i="10"/>
  <c r="X10" i="9"/>
  <c r="V21" i="10"/>
  <c r="V21" i="8"/>
  <c r="V21" i="9"/>
  <c r="F21" i="11"/>
  <c r="C14"/>
  <c r="X14" i="9"/>
  <c r="X14" i="10"/>
  <c r="X14" i="8"/>
  <c r="F14" i="11"/>
  <c r="V14" i="10"/>
  <c r="V14" i="9"/>
  <c r="V14" i="8"/>
  <c r="V13"/>
  <c r="V13" i="9"/>
  <c r="V13" i="10"/>
  <c r="F13" i="11"/>
  <c r="C9"/>
  <c r="X9" i="9"/>
  <c r="X9" i="10"/>
  <c r="X9" i="8"/>
  <c r="U15" i="9"/>
  <c r="H15" i="11"/>
  <c r="U15" i="8"/>
  <c r="U15" i="10"/>
  <c r="C7" i="11"/>
  <c r="X7" i="10"/>
  <c r="X7" i="9"/>
  <c r="X7" i="8"/>
  <c r="W11"/>
  <c r="D11" i="11"/>
  <c r="W11" i="10"/>
  <c r="W11" i="9"/>
  <c r="W6"/>
  <c r="D6" i="11"/>
  <c r="W6" i="10"/>
  <c r="W6" i="8"/>
  <c r="U14" i="9"/>
  <c r="U14" i="10"/>
  <c r="H14" i="11"/>
  <c r="U14" i="8"/>
  <c r="G48" i="12"/>
  <c r="H10" i="10" s="1"/>
  <c r="U13" i="9"/>
  <c r="U13" i="10"/>
  <c r="G38" i="12"/>
  <c r="H9" i="10" s="1"/>
  <c r="U13" i="8"/>
  <c r="H13" i="11"/>
  <c r="U9" i="10"/>
  <c r="U16"/>
  <c r="U12" i="8"/>
  <c r="H12" i="11"/>
  <c r="H16"/>
  <c r="W17" i="8"/>
  <c r="U16"/>
  <c r="W17" i="10"/>
  <c r="V9"/>
  <c r="U9" i="8"/>
  <c r="K16" i="15"/>
  <c r="D52" i="12" s="1"/>
  <c r="U12" i="9"/>
  <c r="I12" i="15"/>
  <c r="B32" i="12" s="1"/>
  <c r="J16" i="15"/>
  <c r="C52" i="12" s="1"/>
  <c r="F358" i="6"/>
  <c r="D3" i="5"/>
  <c r="D37" i="6"/>
  <c r="B54" i="5"/>
  <c r="D71"/>
  <c r="I105"/>
  <c r="G190"/>
  <c r="G241"/>
  <c r="D241"/>
  <c r="D275"/>
  <c r="B292"/>
  <c r="G326"/>
  <c r="G343"/>
  <c r="I360"/>
  <c r="I411"/>
  <c r="G445"/>
  <c r="D445"/>
  <c r="I105" i="6"/>
  <c r="G156"/>
  <c r="G190"/>
  <c r="G224"/>
  <c r="D241"/>
  <c r="B275"/>
  <c r="F307"/>
  <c r="F375"/>
  <c r="G462"/>
  <c r="B4" i="13"/>
  <c r="E10"/>
  <c r="W17" i="9"/>
  <c r="V9" i="8"/>
  <c r="I9" i="15"/>
  <c r="B18" i="12" s="1"/>
  <c r="I445" i="6"/>
  <c r="I88"/>
  <c r="B326" i="5"/>
  <c r="G377" i="6"/>
  <c r="G309"/>
  <c r="F290" i="5"/>
  <c r="B343"/>
  <c r="G275" i="6"/>
  <c r="B462"/>
  <c r="K16" i="13"/>
  <c r="J9" i="15"/>
  <c r="C18" i="12" s="1"/>
  <c r="B190" i="5"/>
  <c r="B15" i="13"/>
  <c r="V19" i="9" l="1"/>
  <c r="F19" i="11"/>
  <c r="V19" i="8"/>
  <c r="V19" i="10"/>
  <c r="F12"/>
  <c r="X8"/>
  <c r="C8" i="11"/>
  <c r="X8" i="9"/>
  <c r="X8" i="8"/>
  <c r="C11" i="11"/>
  <c r="X11" i="8"/>
  <c r="X11" i="9"/>
  <c r="X11" i="10"/>
  <c r="F11"/>
  <c r="C11"/>
  <c r="D11"/>
  <c r="U19"/>
  <c r="D13" s="1"/>
  <c r="U19" i="8"/>
  <c r="D7" s="1"/>
  <c r="U19" i="9"/>
  <c r="C8" s="1"/>
  <c r="H19" i="11"/>
  <c r="F7" i="8"/>
  <c r="C7"/>
  <c r="C9" i="10"/>
  <c r="D9"/>
  <c r="F9"/>
  <c r="W19" i="9"/>
  <c r="W19" i="8"/>
  <c r="W19" i="10"/>
  <c r="D19" i="11"/>
  <c r="F7" i="10"/>
  <c r="D7"/>
  <c r="C7"/>
  <c r="F8" i="9"/>
  <c r="W8" i="8"/>
  <c r="W8" i="9"/>
  <c r="W8" i="10"/>
  <c r="D8" i="11"/>
  <c r="C6" i="8"/>
  <c r="F6"/>
  <c r="D6"/>
  <c r="W15" i="10"/>
  <c r="D15" i="11"/>
  <c r="W15" i="9"/>
  <c r="W15" i="8"/>
  <c r="V15" i="9"/>
  <c r="F15" i="11"/>
  <c r="V15" i="8"/>
  <c r="V15" i="10"/>
  <c r="D10"/>
  <c r="C10"/>
  <c r="F10"/>
  <c r="C8"/>
  <c r="F8"/>
  <c r="D8"/>
  <c r="D6"/>
  <c r="C6"/>
  <c r="F6"/>
  <c r="C19" i="11"/>
  <c r="X19" i="9"/>
  <c r="X19" i="8"/>
  <c r="X19" i="10"/>
  <c r="D7" i="9"/>
  <c r="F7"/>
  <c r="C7"/>
  <c r="D6"/>
  <c r="F6"/>
  <c r="C6" l="1"/>
  <c r="D12" i="10"/>
  <c r="C13"/>
  <c r="D8" i="9"/>
  <c r="F13" i="10"/>
  <c r="F9" i="9"/>
  <c r="C9"/>
  <c r="D9"/>
  <c r="C12" i="10"/>
</calcChain>
</file>

<file path=xl/sharedStrings.xml><?xml version="1.0" encoding="utf-8"?>
<sst xmlns="http://schemas.openxmlformats.org/spreadsheetml/2006/main" count="1633" uniqueCount="97">
  <si>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</si>
  <si>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</si>
  <si>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</si>
  <si>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</si>
  <si>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</si>
  <si>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</si>
  <si>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</si>
  <si>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</si>
  <si>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</si>
  <si>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</si>
  <si>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</si>
  <si>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</si>
  <si>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</si>
  <si>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</si>
  <si>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</si>
  <si>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</si>
  <si>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</si>
  <si>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</si>
  <si>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</si>
  <si>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</si>
  <si>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</si>
  <si>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</si>
  <si>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</si>
  <si>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</si>
  <si>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</si>
  <si>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</si>
  <si>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</si>
  <si>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</si>
  <si>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</si>
  <si>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</si>
  <si>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</si>
  <si>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</si>
  <si>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</si>
  <si>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</si>
  <si>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</si>
  <si>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</si>
  <si>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</si>
  <si>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</si>
  <si>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</si>
  <si>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</si>
  <si>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</si>
  <si>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</si>
  <si>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</si>
  <si>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</si>
  <si>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</si>
  <si>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</si>
  <si>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</si>
  <si>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ZONE  11</t>
  </si>
  <si>
    <t>N WALLER</t>
  </si>
  <si>
    <t>M COLLINS</t>
  </si>
  <si>
    <t>N HARVEY</t>
  </si>
  <si>
    <t>D WHITTON</t>
  </si>
  <si>
    <t>B BUTLER</t>
  </si>
  <si>
    <t>M CARTER</t>
  </si>
  <si>
    <t>D STONE</t>
  </si>
  <si>
    <t>R COOPER</t>
  </si>
  <si>
    <t>S KING-MOKARAKE</t>
  </si>
  <si>
    <t>D YOUNG</t>
  </si>
  <si>
    <t>A MAH</t>
  </si>
  <si>
    <t>J SMALL</t>
  </si>
  <si>
    <t>L BALL</t>
  </si>
  <si>
    <t>P SWALWELL</t>
  </si>
  <si>
    <t>A CALLADINE</t>
  </si>
  <si>
    <t>S DUNN</t>
  </si>
  <si>
    <t>L MUCCILLO</t>
  </si>
  <si>
    <t>P ELLIS</t>
  </si>
  <si>
    <t>G PAYNE</t>
  </si>
  <si>
    <t>N BRYMER</t>
  </si>
  <si>
    <t>D DEBONO</t>
  </si>
  <si>
    <t>G MCMAHON</t>
  </si>
  <si>
    <t>F EDWARDS</t>
  </si>
  <si>
    <t>S HOLOHAN</t>
  </si>
  <si>
    <t>P WAKELING</t>
  </si>
  <si>
    <t>B LAMBERT</t>
  </si>
  <si>
    <t>J DAVIES</t>
  </si>
  <si>
    <t>A MILWARD</t>
  </si>
  <si>
    <t>C COTTON</t>
  </si>
  <si>
    <t>A HUGHES</t>
  </si>
  <si>
    <t>P MCNALLY</t>
  </si>
  <si>
    <t>K SIMPSON</t>
  </si>
  <si>
    <t>S JONES</t>
  </si>
  <si>
    <t>T THEOPHANOUS</t>
  </si>
  <si>
    <t>J BOWN</t>
  </si>
  <si>
    <t>S CRAIN</t>
  </si>
  <si>
    <t>T PIPER</t>
  </si>
  <si>
    <t>J MATTHEWS</t>
  </si>
  <si>
    <t>P KNIGHT</t>
  </si>
  <si>
    <t>R PIPER</t>
  </si>
  <si>
    <t>R TRENCHARD</t>
  </si>
  <si>
    <t>G SINCLAIR</t>
  </si>
  <si>
    <t>G BARTLETT</t>
  </si>
  <si>
    <t>D HAMMOND</t>
  </si>
  <si>
    <r>
      <t xml:space="preserve">1st Round  </t>
    </r>
    <r>
      <rPr>
        <b/>
        <u/>
        <sz val="10"/>
        <color indexed="10"/>
        <rFont val="Arial"/>
        <family val="2"/>
      </rPr>
      <t>9AM</t>
    </r>
  </si>
  <si>
    <r>
      <t xml:space="preserve">Qtr Final  </t>
    </r>
    <r>
      <rPr>
        <b/>
        <u/>
        <sz val="10"/>
        <color indexed="10"/>
        <rFont val="Arial"/>
        <family val="2"/>
      </rPr>
      <t>1PM</t>
    </r>
  </si>
  <si>
    <t>Semi Final  9AM</t>
  </si>
  <si>
    <t>Final  1PM</t>
  </si>
  <si>
    <r>
      <t xml:space="preserve">  PRESIDENT RESERVE FOURS CHAMPIONSHIP 2021 - </t>
    </r>
    <r>
      <rPr>
        <b/>
        <sz val="14"/>
        <color indexed="10"/>
        <rFont val="Arial"/>
        <family val="2"/>
      </rPr>
      <t>AT FORSTER BOWLING CLUB</t>
    </r>
  </si>
</sst>
</file>

<file path=xl/styles.xml><?xml version="1.0" encoding="utf-8"?>
<styleSheet xmlns="http://schemas.openxmlformats.org/spreadsheetml/2006/main">
  <numFmts count="5">
    <numFmt numFmtId="173" formatCode="[$-C09]d\ mmmm\ yyyy;@"/>
    <numFmt numFmtId="175" formatCode="[$-C09]dddd\,\ d\ mmmm\ yy"/>
    <numFmt numFmtId="179" formatCode="0.00000"/>
    <numFmt numFmtId="180" formatCode="[$-C09]dd\-mmm\-yy;@"/>
    <numFmt numFmtId="181" formatCode="[$-C09]dddd\,\ d\ mmm"/>
  </numFmts>
  <fonts count="60">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indexed="60"/>
      <name val="Arial"/>
      <family val="2"/>
    </font>
    <font>
      <b/>
      <sz val="16"/>
      <color indexed="10"/>
      <name val="Arial"/>
      <family val="2"/>
    </font>
    <font>
      <b/>
      <u/>
      <sz val="10"/>
      <color indexed="10"/>
      <name val="Arial"/>
      <family val="2"/>
    </font>
    <font>
      <b/>
      <sz val="14"/>
      <color indexed="10"/>
      <name val="Arial"/>
      <family val="2"/>
    </font>
    <font>
      <b/>
      <u/>
      <sz val="9"/>
      <color theme="0"/>
      <name val="Arial"/>
      <family val="2"/>
    </font>
    <font>
      <b/>
      <sz val="14"/>
      <color rgb="FFFFFF00"/>
      <name val="Arial"/>
      <family val="2"/>
    </font>
    <font>
      <b/>
      <sz val="14"/>
      <color theme="1"/>
      <name val="Arial"/>
      <family val="2"/>
    </font>
    <font>
      <b/>
      <u/>
      <sz val="10"/>
      <color theme="0"/>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rgb="FF0070C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right style="thin">
        <color indexed="64"/>
      </right>
      <top style="thin">
        <color indexed="64"/>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36">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3" xfId="0" applyFont="1" applyBorder="1" applyProtection="1"/>
    <xf numFmtId="0" fontId="26" fillId="0" borderId="24" xfId="0" applyFont="1" applyBorder="1" applyProtection="1"/>
    <xf numFmtId="49" fontId="27" fillId="0" borderId="24"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79"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80"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24" fillId="0" borderId="30" xfId="0" applyFont="1" applyBorder="1" applyProtection="1"/>
    <xf numFmtId="0" fontId="24" fillId="0" borderId="24" xfId="0" applyFont="1" applyBorder="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5"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4"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46" fillId="17" borderId="0" xfId="0" applyFont="1" applyFill="1" applyAlignment="1" applyProtection="1">
      <alignment horizontal="center"/>
      <protection locked="0"/>
    </xf>
    <xf numFmtId="0" fontId="27" fillId="0" borderId="0" xfId="0" applyFont="1" applyBorder="1" applyAlignment="1" applyProtection="1">
      <alignment horizontal="center" vertical="center" shrinkToFit="1"/>
    </xf>
    <xf numFmtId="0" fontId="27" fillId="0" borderId="42" xfId="0" applyFont="1" applyBorder="1" applyAlignment="1" applyProtection="1">
      <alignment horizontal="center" shrinkToFit="1"/>
      <protection locked="0"/>
    </xf>
    <xf numFmtId="0" fontId="27" fillId="0" borderId="43" xfId="0" applyFont="1" applyBorder="1" applyAlignment="1" applyProtection="1">
      <alignment horizontal="center" shrinkToFit="1"/>
      <protection locked="0"/>
    </xf>
    <xf numFmtId="0" fontId="27" fillId="0" borderId="44" xfId="0" applyFont="1" applyBorder="1" applyAlignment="1" applyProtection="1">
      <alignment horizontal="center" shrinkToFit="1"/>
      <protection locked="0"/>
    </xf>
    <xf numFmtId="49" fontId="27" fillId="0" borderId="30" xfId="0" applyNumberFormat="1" applyFont="1" applyBorder="1" applyAlignment="1" applyProtection="1">
      <alignment horizontal="center" vertical="top"/>
    </xf>
    <xf numFmtId="49" fontId="27" fillId="0" borderId="24" xfId="0" applyNumberFormat="1" applyFont="1" applyBorder="1" applyAlignment="1" applyProtection="1">
      <alignment horizontal="center" vertical="top"/>
    </xf>
    <xf numFmtId="181" fontId="28" fillId="17" borderId="0" xfId="0" applyNumberFormat="1" applyFont="1" applyFill="1" applyBorder="1" applyAlignment="1" applyProtection="1">
      <alignment horizontal="center"/>
      <protection locked="0"/>
    </xf>
    <xf numFmtId="49" fontId="27" fillId="0" borderId="39" xfId="0" applyNumberFormat="1" applyFont="1" applyBorder="1" applyAlignment="1" applyProtection="1">
      <alignment horizontal="center" vertical="top"/>
    </xf>
    <xf numFmtId="49" fontId="27" fillId="0" borderId="23" xfId="0" applyNumberFormat="1" applyFont="1" applyBorder="1" applyAlignment="1" applyProtection="1">
      <alignment horizontal="center" vertical="top"/>
    </xf>
    <xf numFmtId="0" fontId="27" fillId="0" borderId="23" xfId="0" applyFont="1" applyBorder="1" applyAlignment="1" applyProtection="1">
      <alignment horizontal="center" shrinkToFit="1"/>
    </xf>
    <xf numFmtId="49" fontId="27" fillId="0" borderId="45" xfId="0" applyNumberFormat="1" applyFont="1" applyBorder="1" applyAlignment="1" applyProtection="1">
      <alignment horizontal="center" vertical="center" shrinkToFit="1"/>
    </xf>
    <xf numFmtId="49" fontId="27" fillId="0" borderId="39" xfId="0" applyNumberFormat="1" applyFont="1"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27" fillId="0" borderId="45" xfId="0" applyFont="1" applyBorder="1" applyAlignment="1" applyProtection="1">
      <alignment horizontal="center" vertical="center" shrinkToFit="1"/>
    </xf>
    <xf numFmtId="0" fontId="59" fillId="16" borderId="0" xfId="0" applyFont="1" applyFill="1" applyAlignment="1" applyProtection="1">
      <alignment horizontal="center"/>
      <protection locked="0"/>
    </xf>
    <xf numFmtId="181" fontId="56" fillId="16" borderId="0" xfId="0" applyNumberFormat="1" applyFont="1" applyFill="1" applyBorder="1" applyAlignment="1" applyProtection="1">
      <alignment horizontal="center"/>
      <protection locked="0"/>
    </xf>
    <xf numFmtId="0" fontId="27" fillId="0" borderId="39" xfId="0" applyFont="1" applyBorder="1" applyAlignment="1" applyProtection="1">
      <alignment horizontal="center" vertical="center" shrinkToFit="1"/>
    </xf>
    <xf numFmtId="0" fontId="27" fillId="0" borderId="43" xfId="0" applyFont="1" applyBorder="1" applyAlignment="1" applyProtection="1">
      <alignment horizontal="center" shrinkToFit="1"/>
    </xf>
    <xf numFmtId="0" fontId="27" fillId="0" borderId="44" xfId="0" applyFont="1" applyBorder="1" applyAlignment="1" applyProtection="1">
      <alignment horizontal="center" shrinkToFit="1"/>
    </xf>
    <xf numFmtId="0" fontId="27" fillId="0" borderId="39" xfId="0"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0" fontId="27" fillId="0" borderId="25" xfId="0" applyFont="1" applyBorder="1" applyAlignment="1" applyProtection="1">
      <alignment horizontal="center" vertical="center" shrinkToFit="1"/>
      <protection locked="0"/>
    </xf>
    <xf numFmtId="181" fontId="28" fillId="0" borderId="0" xfId="0" applyNumberFormat="1" applyFont="1" applyBorder="1" applyAlignment="1" applyProtection="1">
      <alignment horizontal="center"/>
      <protection locked="0"/>
    </xf>
    <xf numFmtId="0" fontId="24" fillId="0" borderId="24" xfId="0" applyFont="1" applyBorder="1" applyAlignment="1" applyProtection="1">
      <alignment horizontal="center"/>
    </xf>
    <xf numFmtId="0" fontId="27" fillId="0" borderId="39" xfId="0" applyFont="1" applyBorder="1" applyAlignment="1" applyProtection="1">
      <alignment horizontal="left" vertical="center" shrinkToFit="1"/>
    </xf>
    <xf numFmtId="0" fontId="27" fillId="0" borderId="23" xfId="0" applyFont="1" applyBorder="1" applyAlignment="1" applyProtection="1">
      <alignment horizontal="left" vertical="center" shrinkToFit="1"/>
    </xf>
    <xf numFmtId="0" fontId="27" fillId="0" borderId="40" xfId="0" applyFont="1" applyBorder="1" applyAlignment="1" applyProtection="1">
      <alignment horizontal="left" vertical="center" shrinkToFit="1"/>
    </xf>
    <xf numFmtId="0" fontId="27" fillId="0" borderId="41" xfId="0" applyFont="1" applyBorder="1" applyAlignment="1" applyProtection="1">
      <alignment horizontal="left" vertical="center" shrinkToFit="1"/>
    </xf>
    <xf numFmtId="0" fontId="27" fillId="0" borderId="0" xfId="0" applyFont="1" applyBorder="1" applyAlignment="1" applyProtection="1">
      <alignment horizontal="left" vertical="center" shrinkToFit="1"/>
    </xf>
    <xf numFmtId="0" fontId="27" fillId="0" borderId="22" xfId="0" applyFont="1" applyBorder="1" applyAlignment="1" applyProtection="1">
      <alignment horizontal="left" vertical="center" shrinkToFit="1"/>
    </xf>
    <xf numFmtId="0" fontId="27" fillId="0" borderId="42" xfId="0" applyFont="1" applyBorder="1" applyAlignment="1" applyProtection="1">
      <alignment horizontal="center" vertical="center" shrinkToFit="1"/>
      <protection locked="0"/>
    </xf>
    <xf numFmtId="0" fontId="27" fillId="0" borderId="43"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27" fillId="0" borderId="30"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7" fillId="0" borderId="2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xf>
    <xf numFmtId="0" fontId="57" fillId="16" borderId="0" xfId="0" applyFont="1" applyFill="1" applyAlignment="1" applyProtection="1">
      <alignment horizontal="center"/>
      <protection locked="0"/>
    </xf>
    <xf numFmtId="0" fontId="58"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15" fillId="0" borderId="0" xfId="0" applyFont="1" applyAlignment="1" applyProtection="1">
      <alignment horizontal="center"/>
      <protection locked="0"/>
    </xf>
    <xf numFmtId="0" fontId="48" fillId="12" borderId="0" xfId="0" applyFont="1" applyFill="1" applyAlignment="1" applyProtection="1">
      <alignment horizontal="center" vertical="center"/>
      <protection locked="0"/>
    </xf>
    <xf numFmtId="17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75" fontId="9" fillId="0" borderId="54" xfId="0" applyNumberFormat="1" applyFont="1" applyBorder="1" applyAlignment="1">
      <alignment horizontal="center" vertical="center" shrinkToFit="1"/>
    </xf>
    <xf numFmtId="175" fontId="9" fillId="0" borderId="55" xfId="0" applyNumberFormat="1" applyFont="1" applyBorder="1" applyAlignment="1">
      <alignment horizontal="center" vertical="center" shrinkToFit="1"/>
    </xf>
    <xf numFmtId="17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44:B1001" totalsRowShown="0" headerRowDxfId="5" dataDxfId="4">
  <autoFilter ref="B44:B1001"/>
  <tableColumns count="1">
    <tableColumn id="1" name="Column1"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7"/>
  <dimension ref="O1:X50"/>
  <sheetViews>
    <sheetView showGridLines="0" showRowColHeaders="0" workbookViewId="0">
      <selection activeCell="O1" sqref="O1"/>
    </sheetView>
  </sheetViews>
  <sheetFormatPr defaultColWidth="0" defaultRowHeight="12.75"/>
  <cols>
    <col min="1" max="14" width="9.140625" customWidth="1"/>
  </cols>
  <sheetData>
    <row r="1" spans="15:24">
      <c r="O1" s="128"/>
      <c r="P1" s="128"/>
      <c r="Q1" s="128"/>
      <c r="R1" s="128"/>
      <c r="S1" s="128"/>
      <c r="T1" s="128"/>
      <c r="U1" s="128"/>
      <c r="V1" s="128"/>
      <c r="W1" s="128"/>
      <c r="X1" s="128"/>
    </row>
    <row r="2" spans="15:24">
      <c r="O2" s="128"/>
      <c r="P2" s="128"/>
      <c r="Q2" s="128"/>
      <c r="R2" s="128"/>
      <c r="S2" s="128"/>
      <c r="T2" s="128"/>
      <c r="U2" s="128"/>
      <c r="V2" s="128"/>
      <c r="W2" s="128"/>
      <c r="X2" s="128"/>
    </row>
    <row r="3" spans="15:24">
      <c r="O3" s="128"/>
      <c r="P3" s="128"/>
      <c r="Q3" s="128"/>
      <c r="R3" s="128"/>
      <c r="S3" s="128"/>
      <c r="T3" s="128"/>
      <c r="U3" s="128"/>
      <c r="V3" s="128"/>
      <c r="W3" s="128"/>
      <c r="X3" s="128"/>
    </row>
    <row r="4" spans="15:24">
      <c r="O4" s="128"/>
      <c r="P4" s="128"/>
      <c r="Q4" s="128"/>
      <c r="R4" s="128"/>
      <c r="S4" s="128"/>
      <c r="T4" s="128"/>
      <c r="U4" s="128"/>
      <c r="V4" s="128"/>
      <c r="W4" s="128"/>
      <c r="X4" s="128"/>
    </row>
    <row r="5" spans="15:24">
      <c r="O5" s="128"/>
      <c r="P5" s="128"/>
      <c r="Q5" s="128"/>
      <c r="R5" s="128"/>
      <c r="S5" s="128"/>
      <c r="T5" s="128"/>
      <c r="U5" s="128"/>
      <c r="V5" s="128"/>
      <c r="W5" s="128"/>
      <c r="X5" s="128"/>
    </row>
    <row r="6" spans="15:24">
      <c r="O6" s="128"/>
      <c r="P6" s="128"/>
      <c r="Q6" s="128"/>
      <c r="R6" s="128"/>
      <c r="S6" s="128"/>
      <c r="T6" s="128"/>
      <c r="U6" s="128"/>
      <c r="V6" s="128"/>
      <c r="W6" s="128"/>
      <c r="X6" s="128"/>
    </row>
    <row r="7" spans="15:24">
      <c r="O7" s="128"/>
      <c r="P7" s="128"/>
      <c r="Q7" s="128"/>
      <c r="R7" s="128"/>
      <c r="S7" s="128"/>
      <c r="T7" s="128"/>
      <c r="U7" s="128"/>
      <c r="V7" s="128"/>
      <c r="W7" s="128"/>
      <c r="X7" s="128"/>
    </row>
    <row r="8" spans="15:24">
      <c r="O8" s="128"/>
      <c r="P8" s="128"/>
      <c r="Q8" s="128"/>
      <c r="R8" s="128"/>
      <c r="S8" s="128"/>
      <c r="T8" s="128"/>
      <c r="U8" s="128"/>
      <c r="V8" s="128"/>
      <c r="W8" s="128"/>
      <c r="X8" s="128"/>
    </row>
    <row r="9" spans="15:24">
      <c r="O9" s="128"/>
      <c r="P9" s="128"/>
      <c r="Q9" s="128"/>
      <c r="R9" s="128"/>
      <c r="S9" s="128"/>
      <c r="T9" s="128"/>
      <c r="U9" s="128"/>
      <c r="V9" s="128"/>
      <c r="W9" s="128"/>
      <c r="X9" s="128"/>
    </row>
    <row r="10" spans="15:24">
      <c r="O10" s="128"/>
      <c r="P10" s="128"/>
      <c r="Q10" s="128"/>
      <c r="R10" s="128"/>
      <c r="S10" s="128"/>
      <c r="T10" s="128"/>
      <c r="U10" s="128"/>
      <c r="V10" s="128"/>
      <c r="W10" s="128"/>
      <c r="X10" s="128"/>
    </row>
    <row r="11" spans="15:24">
      <c r="O11" s="128"/>
      <c r="P11" s="128"/>
      <c r="Q11" s="128"/>
      <c r="R11" s="128"/>
      <c r="S11" s="128"/>
      <c r="T11" s="128"/>
      <c r="U11" s="128"/>
      <c r="V11" s="128"/>
      <c r="W11" s="128"/>
      <c r="X11" s="128"/>
    </row>
    <row r="12" spans="15:24">
      <c r="O12" s="128"/>
      <c r="P12" s="128"/>
      <c r="Q12" s="128"/>
      <c r="R12" s="128"/>
      <c r="S12" s="128"/>
      <c r="T12" s="128"/>
      <c r="U12" s="128"/>
      <c r="V12" s="128"/>
      <c r="W12" s="128"/>
      <c r="X12" s="128"/>
    </row>
    <row r="13" spans="15:24">
      <c r="O13" s="128"/>
      <c r="P13" s="128"/>
      <c r="Q13" s="128"/>
      <c r="R13" s="128"/>
      <c r="S13" s="128"/>
      <c r="T13" s="128"/>
      <c r="U13" s="128"/>
      <c r="V13" s="128"/>
      <c r="W13" s="128"/>
      <c r="X13" s="128"/>
    </row>
    <row r="14" spans="15:24">
      <c r="O14" s="128"/>
      <c r="P14" s="128"/>
      <c r="Q14" s="128"/>
      <c r="R14" s="128"/>
      <c r="S14" s="128"/>
      <c r="T14" s="128"/>
      <c r="U14" s="128"/>
      <c r="V14" s="128"/>
      <c r="W14" s="128"/>
      <c r="X14" s="128"/>
    </row>
    <row r="15" spans="15:24">
      <c r="O15" s="128"/>
      <c r="P15" s="128"/>
      <c r="Q15" s="128"/>
      <c r="R15" s="128"/>
      <c r="S15" s="128"/>
      <c r="T15" s="128"/>
      <c r="U15" s="128"/>
      <c r="V15" s="128"/>
      <c r="W15" s="128"/>
      <c r="X15" s="128"/>
    </row>
    <row r="16" spans="15:24">
      <c r="O16" s="128"/>
      <c r="P16" s="128"/>
      <c r="Q16" s="128"/>
      <c r="R16" s="128"/>
      <c r="S16" s="128"/>
      <c r="T16" s="128"/>
      <c r="U16" s="128"/>
      <c r="V16" s="128"/>
      <c r="W16" s="128"/>
      <c r="X16" s="128"/>
    </row>
    <row r="17" spans="15:24">
      <c r="O17" s="128"/>
      <c r="P17" s="128"/>
      <c r="Q17" s="128"/>
      <c r="R17" s="128"/>
      <c r="S17" s="128"/>
      <c r="T17" s="128"/>
      <c r="U17" s="128"/>
      <c r="V17" s="128"/>
      <c r="W17" s="128"/>
      <c r="X17" s="128"/>
    </row>
    <row r="18" spans="15:24">
      <c r="O18" s="128"/>
      <c r="P18" s="128"/>
      <c r="Q18" s="128"/>
      <c r="R18" s="128"/>
      <c r="S18" s="128"/>
      <c r="T18" s="128"/>
      <c r="U18" s="128"/>
      <c r="V18" s="128"/>
      <c r="W18" s="128"/>
      <c r="X18" s="128"/>
    </row>
    <row r="19" spans="15:24">
      <c r="O19" s="128"/>
      <c r="P19" s="128"/>
      <c r="Q19" s="128"/>
      <c r="R19" s="128"/>
      <c r="S19" s="128"/>
      <c r="T19" s="128"/>
      <c r="U19" s="128"/>
      <c r="V19" s="128"/>
      <c r="W19" s="128"/>
      <c r="X19" s="128"/>
    </row>
    <row r="20" spans="15:24">
      <c r="O20" s="128"/>
      <c r="P20" s="128"/>
      <c r="Q20" s="128"/>
      <c r="R20" s="128"/>
      <c r="S20" s="128"/>
      <c r="T20" s="128"/>
      <c r="U20" s="128"/>
      <c r="V20" s="128"/>
      <c r="W20" s="128"/>
      <c r="X20" s="128"/>
    </row>
    <row r="21" spans="15:24">
      <c r="O21" s="128"/>
      <c r="P21" s="128"/>
      <c r="Q21" s="128"/>
      <c r="R21" s="128"/>
      <c r="S21" s="128"/>
      <c r="T21" s="128"/>
      <c r="U21" s="128"/>
      <c r="V21" s="128"/>
      <c r="W21" s="128"/>
      <c r="X21" s="128"/>
    </row>
    <row r="22" spans="15:24">
      <c r="O22" s="128"/>
      <c r="P22" s="128"/>
      <c r="Q22" s="128"/>
      <c r="R22" s="128"/>
      <c r="S22" s="128"/>
      <c r="T22" s="128"/>
      <c r="U22" s="128"/>
      <c r="V22" s="128"/>
      <c r="W22" s="128"/>
      <c r="X22" s="128"/>
    </row>
    <row r="23" spans="15:24">
      <c r="O23" s="128"/>
      <c r="P23" s="128"/>
      <c r="Q23" s="128"/>
      <c r="R23" s="128"/>
      <c r="S23" s="128"/>
      <c r="T23" s="128"/>
      <c r="U23" s="128"/>
      <c r="V23" s="128"/>
      <c r="W23" s="128"/>
      <c r="X23" s="128"/>
    </row>
    <row r="24" spans="15:24">
      <c r="O24" s="128"/>
      <c r="P24" s="128"/>
      <c r="Q24" s="128"/>
      <c r="R24" s="128"/>
      <c r="S24" s="128"/>
      <c r="T24" s="128"/>
      <c r="U24" s="128"/>
      <c r="V24" s="128"/>
      <c r="W24" s="128"/>
      <c r="X24" s="128"/>
    </row>
    <row r="25" spans="15:24">
      <c r="O25" s="128"/>
      <c r="P25" s="128"/>
      <c r="Q25" s="128"/>
      <c r="R25" s="128"/>
      <c r="S25" s="128"/>
      <c r="T25" s="128"/>
      <c r="U25" s="128"/>
      <c r="V25" s="128"/>
      <c r="W25" s="128"/>
      <c r="X25" s="128"/>
    </row>
    <row r="26" spans="15:24">
      <c r="O26" s="128"/>
      <c r="P26" s="128"/>
      <c r="Q26" s="128"/>
      <c r="R26" s="128"/>
      <c r="S26" s="128"/>
      <c r="T26" s="128"/>
      <c r="U26" s="128"/>
      <c r="V26" s="128"/>
      <c r="W26" s="128"/>
      <c r="X26" s="128"/>
    </row>
    <row r="27" spans="15:24">
      <c r="O27" s="128"/>
      <c r="P27" s="128"/>
      <c r="Q27" s="128"/>
      <c r="R27" s="128"/>
      <c r="S27" s="128"/>
      <c r="T27" s="128"/>
      <c r="U27" s="128"/>
      <c r="V27" s="128"/>
      <c r="W27" s="128"/>
      <c r="X27" s="128"/>
    </row>
    <row r="28" spans="15:24">
      <c r="O28" s="128"/>
      <c r="P28" s="128"/>
      <c r="Q28" s="128"/>
      <c r="R28" s="128"/>
      <c r="S28" s="128"/>
      <c r="T28" s="128"/>
      <c r="U28" s="128"/>
      <c r="V28" s="128"/>
      <c r="W28" s="128"/>
      <c r="X28" s="128"/>
    </row>
    <row r="29" spans="15:24">
      <c r="O29" s="128"/>
      <c r="P29" s="128"/>
      <c r="Q29" s="128"/>
      <c r="R29" s="128"/>
      <c r="S29" s="128"/>
      <c r="T29" s="128"/>
      <c r="U29" s="128"/>
      <c r="V29" s="128"/>
      <c r="W29" s="128"/>
      <c r="X29" s="128"/>
    </row>
    <row r="30" spans="15:24">
      <c r="O30" s="128"/>
      <c r="P30" s="128"/>
      <c r="Q30" s="128"/>
      <c r="R30" s="128"/>
      <c r="S30" s="128"/>
      <c r="T30" s="128"/>
      <c r="U30" s="128"/>
      <c r="V30" s="128"/>
      <c r="W30" s="128"/>
      <c r="X30" s="128"/>
    </row>
    <row r="31" spans="15:24">
      <c r="O31" s="128"/>
      <c r="P31" s="128"/>
      <c r="Q31" s="128"/>
      <c r="R31" s="128"/>
      <c r="S31" s="128"/>
      <c r="T31" s="128"/>
      <c r="U31" s="128"/>
      <c r="V31" s="128"/>
      <c r="W31" s="128"/>
      <c r="X31" s="128"/>
    </row>
    <row r="32" spans="15:24">
      <c r="O32" s="128"/>
      <c r="P32" s="128"/>
      <c r="Q32" s="128"/>
      <c r="R32" s="128"/>
      <c r="S32" s="128"/>
      <c r="T32" s="128"/>
      <c r="U32" s="128"/>
      <c r="V32" s="128"/>
      <c r="W32" s="128"/>
      <c r="X32" s="128"/>
    </row>
    <row r="33" spans="15:24">
      <c r="O33" s="128"/>
      <c r="P33" s="128"/>
      <c r="Q33" s="128"/>
      <c r="R33" s="128"/>
      <c r="S33" s="128"/>
      <c r="T33" s="128"/>
      <c r="U33" s="128"/>
      <c r="V33" s="128"/>
      <c r="W33" s="128"/>
      <c r="X33" s="128"/>
    </row>
    <row r="34" spans="15:24">
      <c r="O34" s="128"/>
      <c r="P34" s="128"/>
      <c r="Q34" s="128"/>
      <c r="R34" s="128"/>
      <c r="S34" s="128"/>
      <c r="T34" s="128"/>
      <c r="U34" s="128"/>
      <c r="V34" s="128"/>
      <c r="W34" s="128"/>
      <c r="X34" s="128"/>
    </row>
    <row r="35" spans="15:24">
      <c r="O35" s="128"/>
      <c r="P35" s="128"/>
      <c r="Q35" s="128"/>
      <c r="R35" s="128"/>
      <c r="S35" s="128"/>
      <c r="T35" s="128"/>
      <c r="U35" s="128"/>
      <c r="V35" s="128"/>
      <c r="W35" s="128"/>
      <c r="X35" s="128"/>
    </row>
    <row r="36" spans="15:24">
      <c r="O36" s="128"/>
      <c r="P36" s="128"/>
      <c r="Q36" s="128"/>
      <c r="R36" s="128"/>
      <c r="S36" s="128"/>
      <c r="T36" s="128"/>
      <c r="U36" s="128"/>
      <c r="V36" s="128"/>
      <c r="W36" s="128"/>
      <c r="X36" s="128"/>
    </row>
    <row r="37" spans="15:24">
      <c r="O37" s="128"/>
      <c r="P37" s="128"/>
      <c r="Q37" s="128"/>
      <c r="R37" s="128"/>
      <c r="S37" s="128"/>
      <c r="T37" s="128"/>
      <c r="U37" s="128"/>
      <c r="V37" s="128"/>
      <c r="W37" s="128"/>
      <c r="X37" s="128"/>
    </row>
    <row r="38" spans="15:24">
      <c r="O38" s="128"/>
      <c r="P38" s="128"/>
      <c r="Q38" s="128"/>
      <c r="R38" s="128"/>
      <c r="S38" s="128"/>
      <c r="T38" s="128"/>
      <c r="U38" s="128"/>
      <c r="V38" s="128"/>
      <c r="W38" s="128"/>
      <c r="X38" s="128"/>
    </row>
    <row r="39" spans="15:24">
      <c r="O39" s="128"/>
      <c r="P39" s="128"/>
      <c r="Q39" s="128"/>
      <c r="R39" s="128"/>
      <c r="S39" s="128"/>
      <c r="T39" s="128"/>
      <c r="U39" s="128"/>
      <c r="V39" s="128"/>
      <c r="W39" s="128"/>
      <c r="X39" s="128"/>
    </row>
    <row r="40" spans="15:24">
      <c r="O40" s="128"/>
      <c r="P40" s="128"/>
      <c r="Q40" s="128"/>
      <c r="R40" s="128"/>
      <c r="S40" s="128"/>
      <c r="T40" s="128"/>
      <c r="U40" s="128"/>
      <c r="V40" s="128"/>
      <c r="W40" s="128"/>
      <c r="X40" s="128"/>
    </row>
    <row r="41" spans="15:24">
      <c r="O41" s="128"/>
      <c r="P41" s="128"/>
      <c r="Q41" s="128"/>
      <c r="R41" s="128"/>
      <c r="S41" s="128"/>
      <c r="T41" s="128"/>
      <c r="U41" s="128"/>
      <c r="V41" s="128"/>
      <c r="W41" s="128"/>
      <c r="X41" s="128"/>
    </row>
    <row r="42" spans="15:24">
      <c r="O42" s="128"/>
      <c r="P42" s="128"/>
      <c r="Q42" s="128"/>
      <c r="R42" s="128"/>
      <c r="S42" s="128"/>
      <c r="T42" s="128"/>
      <c r="U42" s="128"/>
      <c r="V42" s="128"/>
      <c r="W42" s="128"/>
      <c r="X42" s="128"/>
    </row>
    <row r="43" spans="15:24">
      <c r="O43" s="128"/>
      <c r="P43" s="128"/>
      <c r="Q43" s="128"/>
      <c r="R43" s="128"/>
      <c r="S43" s="128"/>
      <c r="T43" s="128"/>
      <c r="U43" s="128"/>
      <c r="V43" s="128"/>
      <c r="W43" s="128"/>
      <c r="X43" s="128"/>
    </row>
    <row r="44" spans="15:24">
      <c r="O44" s="128"/>
      <c r="P44" s="128"/>
      <c r="Q44" s="128"/>
      <c r="R44" s="128"/>
      <c r="S44" s="128"/>
      <c r="T44" s="128"/>
      <c r="U44" s="128"/>
      <c r="V44" s="128"/>
      <c r="W44" s="128"/>
      <c r="X44" s="128"/>
    </row>
    <row r="45" spans="15:24">
      <c r="O45" s="128"/>
      <c r="P45" s="128"/>
      <c r="Q45" s="128"/>
      <c r="R45" s="128"/>
      <c r="S45" s="128"/>
      <c r="T45" s="128"/>
      <c r="U45" s="128"/>
      <c r="V45" s="128"/>
      <c r="W45" s="128"/>
      <c r="X45" s="128"/>
    </row>
    <row r="46" spans="15:24">
      <c r="O46" s="128"/>
      <c r="P46" s="128"/>
      <c r="Q46" s="128"/>
      <c r="R46" s="128"/>
      <c r="S46" s="128"/>
      <c r="T46" s="128"/>
      <c r="U46" s="128"/>
      <c r="V46" s="128"/>
      <c r="W46" s="128"/>
      <c r="X46" s="128"/>
    </row>
    <row r="47" spans="15:24">
      <c r="O47" s="128"/>
      <c r="P47" s="128"/>
      <c r="Q47" s="128"/>
      <c r="R47" s="128"/>
      <c r="S47" s="128"/>
      <c r="T47" s="128"/>
      <c r="U47" s="128"/>
      <c r="V47" s="128"/>
      <c r="W47" s="128"/>
      <c r="X47" s="128"/>
    </row>
    <row r="48" spans="15:24">
      <c r="O48" s="128"/>
      <c r="P48" s="128"/>
      <c r="Q48" s="128"/>
      <c r="R48" s="128"/>
      <c r="S48" s="128"/>
      <c r="T48" s="128"/>
      <c r="U48" s="128"/>
      <c r="V48" s="128"/>
      <c r="W48" s="128"/>
      <c r="X48" s="128"/>
    </row>
    <row r="49" spans="15:24">
      <c r="O49" s="128"/>
      <c r="P49" s="128"/>
      <c r="Q49" s="128"/>
      <c r="R49" s="128"/>
      <c r="S49" s="128"/>
      <c r="T49" s="128"/>
      <c r="U49" s="128"/>
      <c r="V49" s="128"/>
      <c r="W49" s="128"/>
      <c r="X49" s="128"/>
    </row>
    <row r="50" spans="15:24">
      <c r="O50" s="128"/>
      <c r="P50" s="128"/>
      <c r="Q50" s="128"/>
      <c r="R50" s="128"/>
      <c r="S50" s="128"/>
      <c r="T50" s="128"/>
      <c r="U50" s="128"/>
      <c r="V50" s="128"/>
      <c r="W50" s="128"/>
      <c r="X50" s="128"/>
    </row>
  </sheetData>
  <phoneticPr fontId="1" type="noConversion"/>
  <pageMargins left="0.75" right="0.75" top="1" bottom="1" header="0.5" footer="0.5"/>
  <pageSetup paperSize="9" orientation="portrait" horizontalDpi="4294967293"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Normal="100" workbookViewId="0">
      <selection activeCell="L666" sqref="L666"/>
    </sheetView>
  </sheetViews>
  <sheetFormatPr defaultRowHeight="12.75"/>
  <cols>
    <col min="1" max="11" width="1.7109375" customWidth="1"/>
    <col min="12" max="13" width="1.28515625" customWidth="1"/>
    <col min="14" max="24" width="1.7109375"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spans="1:24" ht="6" customHeight="1"/>
    <row r="3" spans="1:24" ht="15.75">
      <c r="A3" s="221" t="str">
        <f>TEAMS!$D$3</f>
        <v>Tuesday Mens Mufti.</v>
      </c>
      <c r="B3" s="221"/>
      <c r="C3" s="221"/>
      <c r="D3" s="221"/>
      <c r="E3" s="221"/>
      <c r="F3" s="221"/>
      <c r="G3" s="221"/>
      <c r="H3" s="221"/>
      <c r="I3" s="221"/>
      <c r="J3" s="221"/>
      <c r="K3" s="221"/>
      <c r="L3" s="221"/>
      <c r="M3" s="221"/>
      <c r="N3" s="221"/>
      <c r="O3" s="221"/>
      <c r="P3" s="221"/>
      <c r="Q3" s="221"/>
      <c r="R3" s="221"/>
      <c r="S3" s="221"/>
      <c r="T3" s="221"/>
      <c r="U3" s="221"/>
      <c r="V3" s="221"/>
      <c r="W3" s="221"/>
      <c r="X3" s="221"/>
    </row>
    <row r="4" spans="1:24" ht="6" customHeight="1"/>
    <row r="5" spans="1:24" ht="15.75">
      <c r="C5" s="222" t="s">
        <v>2</v>
      </c>
      <c r="D5" s="222"/>
      <c r="E5" s="222"/>
      <c r="F5" s="222"/>
      <c r="G5" s="222"/>
      <c r="H5" s="3"/>
      <c r="I5" s="222" t="s">
        <v>1</v>
      </c>
      <c r="J5" s="222"/>
      <c r="K5" s="222"/>
      <c r="L5" s="222"/>
      <c r="M5" s="222"/>
      <c r="N5" s="222"/>
      <c r="O5" s="222"/>
      <c r="P5" s="222"/>
      <c r="Q5" s="222"/>
      <c r="R5" s="222"/>
      <c r="S5" s="222"/>
      <c r="T5" s="222"/>
      <c r="U5" s="222"/>
      <c r="V5" s="222"/>
      <c r="W5" s="222"/>
      <c r="X5" s="222"/>
    </row>
    <row r="6" spans="1:24" ht="3" customHeight="1"/>
    <row r="7" spans="1:24" ht="21.6" customHeight="1" thickBot="1">
      <c r="C7" s="223">
        <f>TEAMS!$C$5</f>
        <v>0</v>
      </c>
      <c r="D7" s="224"/>
      <c r="E7" s="224"/>
      <c r="F7" s="224"/>
      <c r="G7" s="225"/>
      <c r="I7" s="226">
        <f>TEAMS!$D$2</f>
        <v>40609</v>
      </c>
      <c r="J7" s="227"/>
      <c r="K7" s="227"/>
      <c r="L7" s="227"/>
      <c r="M7" s="227"/>
      <c r="N7" s="227"/>
      <c r="O7" s="227"/>
      <c r="P7" s="227"/>
      <c r="Q7" s="227"/>
      <c r="R7" s="227"/>
      <c r="S7" s="227"/>
      <c r="T7" s="227"/>
      <c r="U7" s="227"/>
      <c r="V7" s="227"/>
      <c r="W7" s="227"/>
      <c r="X7" s="228"/>
    </row>
    <row r="8" spans="1:24" ht="13.5" thickTop="1">
      <c r="A8" s="23"/>
      <c r="B8" s="24"/>
      <c r="W8" s="24"/>
    </row>
    <row r="9" spans="1:24" ht="20.4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spans="1:24" ht="5.45" customHeight="1" thickTop="1"/>
    <row r="17" spans="1:24" ht="16.149999999999999" customHeight="1" thickBot="1">
      <c r="A17" s="23">
        <v>1</v>
      </c>
      <c r="C17" s="218" t="s">
        <v>9</v>
      </c>
      <c r="D17" s="218"/>
      <c r="E17" s="218"/>
      <c r="F17" s="218"/>
      <c r="G17" s="218"/>
      <c r="H17" s="218"/>
      <c r="I17" s="218"/>
      <c r="P17" s="218" t="s">
        <v>9</v>
      </c>
      <c r="Q17" s="218"/>
      <c r="R17" s="218"/>
      <c r="S17" s="218"/>
      <c r="T17" s="218"/>
      <c r="U17" s="218"/>
      <c r="V17" s="218"/>
    </row>
    <row r="18" spans="1:24" ht="30" customHeight="1" thickTop="1" thickBot="1">
      <c r="C18" s="208"/>
      <c r="D18" s="209"/>
      <c r="E18" s="209"/>
      <c r="F18" s="209"/>
      <c r="G18" s="209"/>
      <c r="H18" s="209"/>
      <c r="I18" s="210"/>
      <c r="P18" s="208"/>
      <c r="Q18" s="209"/>
      <c r="R18" s="209"/>
      <c r="S18" s="209"/>
      <c r="T18" s="209"/>
      <c r="U18" s="209"/>
      <c r="V18" s="210"/>
    </row>
    <row r="19" spans="1:24" ht="19.149999999999999" customHeight="1" thickTop="1">
      <c r="A19" s="207" t="s">
        <v>10</v>
      </c>
      <c r="B19" s="207"/>
      <c r="C19" s="207"/>
      <c r="D19" s="207"/>
      <c r="E19" s="207"/>
      <c r="F19" s="207"/>
      <c r="G19" s="207"/>
      <c r="H19" s="207"/>
      <c r="I19" s="207"/>
      <c r="J19" s="207"/>
      <c r="K19" s="207"/>
      <c r="N19" s="207" t="s">
        <v>10</v>
      </c>
      <c r="O19" s="207"/>
      <c r="P19" s="207"/>
      <c r="Q19" s="207"/>
      <c r="R19" s="207"/>
      <c r="S19" s="207"/>
      <c r="T19" s="207"/>
      <c r="U19" s="207"/>
      <c r="V19" s="207"/>
      <c r="W19" s="207"/>
      <c r="X19" s="207"/>
    </row>
    <row r="20" spans="1:24" ht="4.1500000000000004" customHeight="1" thickBot="1"/>
    <row r="21" spans="1:24" ht="28.15" customHeight="1" thickTop="1" thickBot="1">
      <c r="A21" s="208"/>
      <c r="B21" s="209"/>
      <c r="C21" s="209"/>
      <c r="D21" s="209"/>
      <c r="E21" s="209"/>
      <c r="F21" s="209"/>
      <c r="G21" s="209"/>
      <c r="H21" s="209"/>
      <c r="I21" s="209"/>
      <c r="J21" s="209"/>
      <c r="K21" s="210"/>
      <c r="L21" s="211">
        <v>1</v>
      </c>
      <c r="M21" s="212"/>
      <c r="N21" s="208"/>
      <c r="O21" s="209"/>
      <c r="P21" s="209"/>
      <c r="Q21" s="209"/>
      <c r="R21" s="209"/>
      <c r="S21" s="209"/>
      <c r="T21" s="209"/>
      <c r="U21" s="209"/>
      <c r="V21" s="209"/>
      <c r="W21" s="209"/>
      <c r="X21" s="210"/>
    </row>
    <row r="22" spans="1:24" ht="5.45" customHeight="1" thickTop="1"/>
    <row r="23" spans="1:24" ht="20.45" customHeight="1" thickBot="1">
      <c r="A23" s="205" t="s">
        <v>11</v>
      </c>
      <c r="B23" s="205"/>
      <c r="C23" s="205"/>
      <c r="D23" s="205"/>
      <c r="E23" s="205"/>
      <c r="F23" s="205"/>
      <c r="G23" s="205"/>
      <c r="H23" s="205"/>
      <c r="I23" s="205"/>
      <c r="J23" s="205"/>
      <c r="K23" s="205"/>
      <c r="L23" s="205"/>
      <c r="M23" s="206"/>
      <c r="N23" s="206"/>
      <c r="O23" s="206"/>
      <c r="P23" s="206"/>
      <c r="Q23" s="206"/>
      <c r="R23" s="206"/>
      <c r="S23" s="206"/>
      <c r="T23" s="206"/>
      <c r="U23" s="206"/>
      <c r="V23" s="206"/>
      <c r="W23" s="206"/>
      <c r="X23" s="206"/>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spans="1:24" ht="6" customHeight="1"/>
    <row r="26" spans="1:24" ht="15.75">
      <c r="A26" s="221" t="str">
        <f>TEAMS!$D$3</f>
        <v>Tuesday Mens Mufti.</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row>
    <row r="27" spans="1:24" ht="6" customHeight="1"/>
    <row r="28" spans="1: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spans="1:24" ht="3" customHeight="1"/>
    <row r="30" spans="1:24" ht="21.6" customHeight="1" thickBot="1">
      <c r="C30" s="223">
        <f>TEAMS!$C$10</f>
        <v>0</v>
      </c>
      <c r="D30" s="224"/>
      <c r="E30" s="224"/>
      <c r="F30" s="224"/>
      <c r="G30" s="225"/>
      <c r="I30" s="226">
        <f>TEAMS!$D$2</f>
        <v>40609</v>
      </c>
      <c r="J30" s="227"/>
      <c r="K30" s="227"/>
      <c r="L30" s="227"/>
      <c r="M30" s="227"/>
      <c r="N30" s="227"/>
      <c r="O30" s="227"/>
      <c r="P30" s="227"/>
      <c r="Q30" s="227"/>
      <c r="R30" s="227"/>
      <c r="S30" s="227"/>
      <c r="T30" s="227"/>
      <c r="U30" s="227"/>
      <c r="V30" s="227"/>
      <c r="W30" s="227"/>
      <c r="X30" s="228"/>
    </row>
    <row r="31" spans="1:24" ht="13.5" thickTop="1">
      <c r="A31" s="24"/>
    </row>
    <row r="32" spans="1:24" ht="20.4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spans="1:24" ht="5.45" customHeight="1" thickTop="1"/>
    <row r="40" spans="1:24" ht="16.149999999999999" customHeight="1" thickBot="1">
      <c r="A40" s="23">
        <v>1</v>
      </c>
      <c r="C40" s="218" t="s">
        <v>9</v>
      </c>
      <c r="D40" s="218"/>
      <c r="E40" s="218"/>
      <c r="F40" s="218"/>
      <c r="G40" s="218"/>
      <c r="H40" s="218"/>
      <c r="I40" s="218"/>
      <c r="P40" s="218" t="s">
        <v>9</v>
      </c>
      <c r="Q40" s="218"/>
      <c r="R40" s="218"/>
      <c r="S40" s="218"/>
      <c r="T40" s="218"/>
      <c r="U40" s="218"/>
      <c r="V40" s="218"/>
    </row>
    <row r="41" spans="1:24" ht="30" customHeight="1" thickTop="1" thickBot="1">
      <c r="C41" s="208"/>
      <c r="D41" s="209"/>
      <c r="E41" s="209"/>
      <c r="F41" s="209"/>
      <c r="G41" s="209"/>
      <c r="H41" s="209"/>
      <c r="I41" s="210"/>
      <c r="P41" s="208"/>
      <c r="Q41" s="209"/>
      <c r="R41" s="209"/>
      <c r="S41" s="209"/>
      <c r="T41" s="209"/>
      <c r="U41" s="209"/>
      <c r="V41" s="210"/>
    </row>
    <row r="42" spans="1:24" ht="19.149999999999999" customHeight="1" thickTop="1">
      <c r="A42" s="207" t="s">
        <v>10</v>
      </c>
      <c r="B42" s="207"/>
      <c r="C42" s="207"/>
      <c r="D42" s="207"/>
      <c r="E42" s="207"/>
      <c r="F42" s="207"/>
      <c r="G42" s="207"/>
      <c r="H42" s="207"/>
      <c r="I42" s="207"/>
      <c r="J42" s="207"/>
      <c r="K42" s="207"/>
      <c r="N42" s="207" t="s">
        <v>10</v>
      </c>
      <c r="O42" s="207"/>
      <c r="P42" s="207"/>
      <c r="Q42" s="207"/>
      <c r="R42" s="207"/>
      <c r="S42" s="207"/>
      <c r="T42" s="207"/>
      <c r="U42" s="207"/>
      <c r="V42" s="207"/>
      <c r="W42" s="207"/>
      <c r="X42" s="207"/>
    </row>
    <row r="43" spans="1:24" ht="4.1500000000000004" customHeight="1" thickBot="1"/>
    <row r="44" spans="1:24" ht="28.15" customHeight="1" thickTop="1" thickBot="1">
      <c r="A44" s="208"/>
      <c r="B44" s="209"/>
      <c r="C44" s="209"/>
      <c r="D44" s="209"/>
      <c r="E44" s="209"/>
      <c r="F44" s="209"/>
      <c r="G44" s="209"/>
      <c r="H44" s="209"/>
      <c r="I44" s="209"/>
      <c r="J44" s="209"/>
      <c r="K44" s="210"/>
      <c r="L44" s="211">
        <v>2</v>
      </c>
      <c r="M44" s="212"/>
      <c r="N44" s="208"/>
      <c r="O44" s="209"/>
      <c r="P44" s="209"/>
      <c r="Q44" s="209"/>
      <c r="R44" s="209"/>
      <c r="S44" s="209"/>
      <c r="T44" s="209"/>
      <c r="U44" s="209"/>
      <c r="V44" s="209"/>
      <c r="W44" s="209"/>
      <c r="X44" s="210"/>
    </row>
    <row r="45" spans="1:24" ht="5.45" customHeight="1" thickTop="1"/>
    <row r="46" spans="1:24" ht="20.45" customHeight="1" thickBot="1">
      <c r="A46" s="205" t="s">
        <v>11</v>
      </c>
      <c r="B46" s="205"/>
      <c r="C46" s="205"/>
      <c r="D46" s="205"/>
      <c r="E46" s="205"/>
      <c r="F46" s="205"/>
      <c r="G46" s="205"/>
      <c r="H46" s="205"/>
      <c r="I46" s="205"/>
      <c r="J46" s="205"/>
      <c r="K46" s="205"/>
      <c r="L46" s="205"/>
      <c r="M46" s="206"/>
      <c r="N46" s="206"/>
      <c r="O46" s="206"/>
      <c r="P46" s="206"/>
      <c r="Q46" s="206"/>
      <c r="R46" s="206"/>
      <c r="S46" s="206"/>
      <c r="T46" s="206"/>
      <c r="U46" s="206"/>
      <c r="V46" s="206"/>
      <c r="W46" s="206"/>
      <c r="X46" s="206"/>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spans="1:24" ht="6" customHeight="1"/>
    <row r="49" spans="1:24" ht="15.75">
      <c r="A49" s="221" t="str">
        <f>TEAMS!$D$3</f>
        <v>Tuesday Mens Mufti.</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row>
    <row r="50" spans="1:24" ht="6" customHeight="1"/>
    <row r="51" spans="1: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spans="1:24" ht="3" customHeight="1"/>
    <row r="53" spans="1:24" ht="21.6" customHeight="1" thickBot="1">
      <c r="C53" s="223">
        <f>TEAMS!$C$15</f>
        <v>0</v>
      </c>
      <c r="D53" s="224"/>
      <c r="E53" s="224"/>
      <c r="F53" s="224"/>
      <c r="G53" s="225"/>
      <c r="I53" s="226">
        <f>TEAMS!$D$2</f>
        <v>40609</v>
      </c>
      <c r="J53" s="227"/>
      <c r="K53" s="227"/>
      <c r="L53" s="227"/>
      <c r="M53" s="227"/>
      <c r="N53" s="227"/>
      <c r="O53" s="227"/>
      <c r="P53" s="227"/>
      <c r="Q53" s="227"/>
      <c r="R53" s="227"/>
      <c r="S53" s="227"/>
      <c r="T53" s="227"/>
      <c r="U53" s="227"/>
      <c r="V53" s="227"/>
      <c r="W53" s="227"/>
      <c r="X53" s="228"/>
    </row>
    <row r="54" spans="1:24" ht="13.5" thickTop="1"/>
    <row r="55" spans="1:24" ht="20.4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spans="1:24" ht="5.45" customHeight="1" thickTop="1"/>
    <row r="63" spans="1:24" ht="16.149999999999999" customHeight="1" thickBot="1">
      <c r="A63" s="23">
        <v>1</v>
      </c>
      <c r="C63" s="218" t="s">
        <v>9</v>
      </c>
      <c r="D63" s="218"/>
      <c r="E63" s="218"/>
      <c r="F63" s="218"/>
      <c r="G63" s="218"/>
      <c r="H63" s="218"/>
      <c r="I63" s="218"/>
      <c r="P63" s="218" t="s">
        <v>9</v>
      </c>
      <c r="Q63" s="218"/>
      <c r="R63" s="218"/>
      <c r="S63" s="218"/>
      <c r="T63" s="218"/>
      <c r="U63" s="218"/>
      <c r="V63" s="218"/>
    </row>
    <row r="64" spans="1:24" ht="30" customHeight="1" thickTop="1" thickBot="1">
      <c r="C64" s="208"/>
      <c r="D64" s="209"/>
      <c r="E64" s="209"/>
      <c r="F64" s="209"/>
      <c r="G64" s="209"/>
      <c r="H64" s="209"/>
      <c r="I64" s="210"/>
      <c r="P64" s="208"/>
      <c r="Q64" s="209"/>
      <c r="R64" s="209"/>
      <c r="S64" s="209"/>
      <c r="T64" s="209"/>
      <c r="U64" s="209"/>
      <c r="V64" s="210"/>
    </row>
    <row r="65" spans="1:24" ht="19.149999999999999" customHeight="1" thickTop="1">
      <c r="A65" s="207" t="s">
        <v>10</v>
      </c>
      <c r="B65" s="207"/>
      <c r="C65" s="207"/>
      <c r="D65" s="207"/>
      <c r="E65" s="207"/>
      <c r="F65" s="207"/>
      <c r="G65" s="207"/>
      <c r="H65" s="207"/>
      <c r="I65" s="207"/>
      <c r="J65" s="207"/>
      <c r="K65" s="207"/>
      <c r="N65" s="207" t="s">
        <v>10</v>
      </c>
      <c r="O65" s="207"/>
      <c r="P65" s="207"/>
      <c r="Q65" s="207"/>
      <c r="R65" s="207"/>
      <c r="S65" s="207"/>
      <c r="T65" s="207"/>
      <c r="U65" s="207"/>
      <c r="V65" s="207"/>
      <c r="W65" s="207"/>
      <c r="X65" s="207"/>
    </row>
    <row r="66" spans="1:24" ht="4.1500000000000004" customHeight="1" thickBot="1"/>
    <row r="67" spans="1:24" ht="28.15" customHeight="1" thickTop="1" thickBot="1">
      <c r="A67" s="208"/>
      <c r="B67" s="209"/>
      <c r="C67" s="209"/>
      <c r="D67" s="209"/>
      <c r="E67" s="209"/>
      <c r="F67" s="209"/>
      <c r="G67" s="209"/>
      <c r="H67" s="209"/>
      <c r="I67" s="209"/>
      <c r="J67" s="209"/>
      <c r="K67" s="210"/>
      <c r="L67" s="211">
        <v>3</v>
      </c>
      <c r="M67" s="212"/>
      <c r="N67" s="208"/>
      <c r="O67" s="209"/>
      <c r="P67" s="209"/>
      <c r="Q67" s="209"/>
      <c r="R67" s="209"/>
      <c r="S67" s="209"/>
      <c r="T67" s="209"/>
      <c r="U67" s="209"/>
      <c r="V67" s="209"/>
      <c r="W67" s="209"/>
      <c r="X67" s="210"/>
    </row>
    <row r="68" spans="1:24" ht="5.45" customHeight="1" thickTop="1"/>
    <row r="69" spans="1:24" ht="20.45" customHeight="1" thickBot="1">
      <c r="A69" s="205" t="s">
        <v>11</v>
      </c>
      <c r="B69" s="205"/>
      <c r="C69" s="205"/>
      <c r="D69" s="205"/>
      <c r="E69" s="205"/>
      <c r="F69" s="205"/>
      <c r="G69" s="205"/>
      <c r="H69" s="205"/>
      <c r="I69" s="205"/>
      <c r="J69" s="205"/>
      <c r="K69" s="205"/>
      <c r="L69" s="205"/>
      <c r="M69" s="206"/>
      <c r="N69" s="206"/>
      <c r="O69" s="206"/>
      <c r="P69" s="206"/>
      <c r="Q69" s="206"/>
      <c r="R69" s="206"/>
      <c r="S69" s="206"/>
      <c r="T69" s="206"/>
      <c r="U69" s="206"/>
      <c r="V69" s="206"/>
      <c r="W69" s="206"/>
      <c r="X69" s="206"/>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spans="1:24" ht="6" customHeight="1"/>
    <row r="72" spans="1:24" ht="15.75">
      <c r="A72" s="221" t="str">
        <f>TEAMS!$D$3</f>
        <v>Tuesday Mens Mufti.</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ht="6" customHeight="1"/>
    <row r="74" spans="1: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spans="1:24" ht="3" customHeight="1"/>
    <row r="76" spans="1:24" ht="21.6" customHeight="1" thickBot="1">
      <c r="C76" s="223">
        <f>TEAMS!$C$20</f>
        <v>0</v>
      </c>
      <c r="D76" s="224"/>
      <c r="E76" s="224"/>
      <c r="F76" s="224"/>
      <c r="G76" s="225"/>
      <c r="I76" s="226">
        <f>TEAMS!$D$2</f>
        <v>40609</v>
      </c>
      <c r="J76" s="227"/>
      <c r="K76" s="227"/>
      <c r="L76" s="227"/>
      <c r="M76" s="227"/>
      <c r="N76" s="227"/>
      <c r="O76" s="227"/>
      <c r="P76" s="227"/>
      <c r="Q76" s="227"/>
      <c r="R76" s="227"/>
      <c r="S76" s="227"/>
      <c r="T76" s="227"/>
      <c r="U76" s="227"/>
      <c r="V76" s="227"/>
      <c r="W76" s="227"/>
      <c r="X76" s="228"/>
    </row>
    <row r="77" spans="1:24" ht="13.5" thickTop="1"/>
    <row r="78" spans="1:24" ht="20.4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spans="1:24" ht="5.45" customHeight="1" thickTop="1"/>
    <row r="86" spans="1:24" ht="16.149999999999999" customHeight="1" thickBot="1">
      <c r="A86" s="23">
        <v>1</v>
      </c>
      <c r="C86" s="218" t="s">
        <v>9</v>
      </c>
      <c r="D86" s="218"/>
      <c r="E86" s="218"/>
      <c r="F86" s="218"/>
      <c r="G86" s="218"/>
      <c r="H86" s="218"/>
      <c r="I86" s="218"/>
      <c r="P86" s="218" t="s">
        <v>9</v>
      </c>
      <c r="Q86" s="218"/>
      <c r="R86" s="218"/>
      <c r="S86" s="218"/>
      <c r="T86" s="218"/>
      <c r="U86" s="218"/>
      <c r="V86" s="218"/>
    </row>
    <row r="87" spans="1:24" ht="30" customHeight="1" thickTop="1" thickBot="1">
      <c r="C87" s="208"/>
      <c r="D87" s="209"/>
      <c r="E87" s="209"/>
      <c r="F87" s="209"/>
      <c r="G87" s="209"/>
      <c r="H87" s="209"/>
      <c r="I87" s="210"/>
      <c r="P87" s="208"/>
      <c r="Q87" s="209"/>
      <c r="R87" s="209"/>
      <c r="S87" s="209"/>
      <c r="T87" s="209"/>
      <c r="U87" s="209"/>
      <c r="V87" s="210"/>
    </row>
    <row r="88" spans="1:24" ht="19.149999999999999" customHeight="1" thickTop="1">
      <c r="A88" s="207" t="s">
        <v>10</v>
      </c>
      <c r="B88" s="207"/>
      <c r="C88" s="207"/>
      <c r="D88" s="207"/>
      <c r="E88" s="207"/>
      <c r="F88" s="207"/>
      <c r="G88" s="207"/>
      <c r="H88" s="207"/>
      <c r="I88" s="207"/>
      <c r="J88" s="207"/>
      <c r="K88" s="207"/>
      <c r="N88" s="207" t="s">
        <v>10</v>
      </c>
      <c r="O88" s="207"/>
      <c r="P88" s="207"/>
      <c r="Q88" s="207"/>
      <c r="R88" s="207"/>
      <c r="S88" s="207"/>
      <c r="T88" s="207"/>
      <c r="U88" s="207"/>
      <c r="V88" s="207"/>
      <c r="W88" s="207"/>
      <c r="X88" s="207"/>
    </row>
    <row r="89" spans="1:24" ht="4.1500000000000004" customHeight="1" thickBot="1"/>
    <row r="90" spans="1:24" ht="28.15" customHeight="1" thickTop="1" thickBot="1">
      <c r="A90" s="208"/>
      <c r="B90" s="209"/>
      <c r="C90" s="209"/>
      <c r="D90" s="209"/>
      <c r="E90" s="209"/>
      <c r="F90" s="209"/>
      <c r="G90" s="209"/>
      <c r="H90" s="209"/>
      <c r="I90" s="209"/>
      <c r="J90" s="209"/>
      <c r="K90" s="210"/>
      <c r="L90" s="211">
        <v>4</v>
      </c>
      <c r="M90" s="212"/>
      <c r="N90" s="208"/>
      <c r="O90" s="209"/>
      <c r="P90" s="209"/>
      <c r="Q90" s="209"/>
      <c r="R90" s="209"/>
      <c r="S90" s="209"/>
      <c r="T90" s="209"/>
      <c r="U90" s="209"/>
      <c r="V90" s="209"/>
      <c r="W90" s="209"/>
      <c r="X90" s="210"/>
    </row>
    <row r="91" spans="1:24" ht="5.45" customHeight="1" thickTop="1"/>
    <row r="92" spans="1:24" ht="20.45" customHeight="1" thickBot="1">
      <c r="A92" s="205" t="s">
        <v>11</v>
      </c>
      <c r="B92" s="205"/>
      <c r="C92" s="205"/>
      <c r="D92" s="205"/>
      <c r="E92" s="205"/>
      <c r="F92" s="205"/>
      <c r="G92" s="205"/>
      <c r="H92" s="205"/>
      <c r="I92" s="205"/>
      <c r="J92" s="205"/>
      <c r="K92" s="205"/>
      <c r="L92" s="205"/>
      <c r="M92" s="206"/>
      <c r="N92" s="206"/>
      <c r="O92" s="206"/>
      <c r="P92" s="206"/>
      <c r="Q92" s="206"/>
      <c r="R92" s="206"/>
      <c r="S92" s="206"/>
      <c r="T92" s="206"/>
      <c r="U92" s="206"/>
      <c r="V92" s="206"/>
      <c r="W92" s="206"/>
      <c r="X92" s="206"/>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spans="1:24" ht="6" customHeight="1"/>
    <row r="95" spans="1:24" ht="15.75">
      <c r="A95" s="221" t="str">
        <f>TEAMS!$D$3</f>
        <v>Tuesday Mens Mufti.</v>
      </c>
      <c r="B95" s="221"/>
      <c r="C95" s="221"/>
      <c r="D95" s="221"/>
      <c r="E95" s="221"/>
      <c r="F95" s="221"/>
      <c r="G95" s="221"/>
      <c r="H95" s="221"/>
      <c r="I95" s="221"/>
      <c r="J95" s="221"/>
      <c r="K95" s="221"/>
      <c r="L95" s="221"/>
      <c r="M95" s="221"/>
      <c r="N95" s="221"/>
      <c r="O95" s="221"/>
      <c r="P95" s="221"/>
      <c r="Q95" s="221"/>
      <c r="R95" s="221"/>
      <c r="S95" s="221"/>
      <c r="T95" s="221"/>
      <c r="U95" s="221"/>
      <c r="V95" s="221"/>
      <c r="W95" s="221"/>
      <c r="X95" s="221"/>
    </row>
    <row r="96" spans="1:24" ht="6" customHeight="1"/>
    <row r="97" spans="1: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spans="1:24" ht="3" customHeight="1"/>
    <row r="99" spans="1:24" ht="21.6" customHeight="1" thickBot="1">
      <c r="C99" s="223">
        <f>TEAMS!$C$25</f>
        <v>0</v>
      </c>
      <c r="D99" s="224"/>
      <c r="E99" s="224"/>
      <c r="F99" s="224"/>
      <c r="G99" s="225"/>
      <c r="I99" s="226">
        <f>TEAMS!$D$2</f>
        <v>40609</v>
      </c>
      <c r="J99" s="227"/>
      <c r="K99" s="227"/>
      <c r="L99" s="227"/>
      <c r="M99" s="227"/>
      <c r="N99" s="227"/>
      <c r="O99" s="227"/>
      <c r="P99" s="227"/>
      <c r="Q99" s="227"/>
      <c r="R99" s="227"/>
      <c r="S99" s="227"/>
      <c r="T99" s="227"/>
      <c r="U99" s="227"/>
      <c r="V99" s="227"/>
      <c r="W99" s="227"/>
      <c r="X99" s="228"/>
    </row>
    <row r="100" spans="1:24" ht="13.5" thickTop="1"/>
    <row r="101" spans="1:24" ht="20.4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spans="1:24" ht="5.45" customHeight="1" thickTop="1"/>
    <row r="109" spans="1:24" ht="16.149999999999999" customHeight="1" thickBot="1">
      <c r="A109" s="23">
        <v>1</v>
      </c>
      <c r="C109" s="218" t="s">
        <v>9</v>
      </c>
      <c r="D109" s="218"/>
      <c r="E109" s="218"/>
      <c r="F109" s="218"/>
      <c r="G109" s="218"/>
      <c r="H109" s="218"/>
      <c r="I109" s="218"/>
      <c r="P109" s="218" t="s">
        <v>9</v>
      </c>
      <c r="Q109" s="218"/>
      <c r="R109" s="218"/>
      <c r="S109" s="218"/>
      <c r="T109" s="218"/>
      <c r="U109" s="218"/>
      <c r="V109" s="218"/>
    </row>
    <row r="110" spans="1:24" ht="30" customHeight="1" thickTop="1" thickBot="1">
      <c r="C110" s="208"/>
      <c r="D110" s="209"/>
      <c r="E110" s="209"/>
      <c r="F110" s="209"/>
      <c r="G110" s="209"/>
      <c r="H110" s="209"/>
      <c r="I110" s="210"/>
      <c r="P110" s="208"/>
      <c r="Q110" s="209"/>
      <c r="R110" s="209"/>
      <c r="S110" s="209"/>
      <c r="T110" s="209"/>
      <c r="U110" s="209"/>
      <c r="V110" s="210"/>
    </row>
    <row r="111" spans="1:24" ht="19.149999999999999" customHeight="1" thickTop="1">
      <c r="A111" s="207" t="s">
        <v>10</v>
      </c>
      <c r="B111" s="207"/>
      <c r="C111" s="207"/>
      <c r="D111" s="207"/>
      <c r="E111" s="207"/>
      <c r="F111" s="207"/>
      <c r="G111" s="207"/>
      <c r="H111" s="207"/>
      <c r="I111" s="207"/>
      <c r="J111" s="207"/>
      <c r="K111" s="207"/>
      <c r="N111" s="207" t="s">
        <v>10</v>
      </c>
      <c r="O111" s="207"/>
      <c r="P111" s="207"/>
      <c r="Q111" s="207"/>
      <c r="R111" s="207"/>
      <c r="S111" s="207"/>
      <c r="T111" s="207"/>
      <c r="U111" s="207"/>
      <c r="V111" s="207"/>
      <c r="W111" s="207"/>
      <c r="X111" s="207"/>
    </row>
    <row r="112" spans="1:24" ht="4.1500000000000004" customHeight="1" thickBot="1"/>
    <row r="113" spans="1:24" ht="28.15" customHeight="1" thickTop="1" thickBot="1">
      <c r="A113" s="208"/>
      <c r="B113" s="209"/>
      <c r="C113" s="209"/>
      <c r="D113" s="209"/>
      <c r="E113" s="209"/>
      <c r="F113" s="209"/>
      <c r="G113" s="209"/>
      <c r="H113" s="209"/>
      <c r="I113" s="209"/>
      <c r="J113" s="209"/>
      <c r="K113" s="210"/>
      <c r="L113" s="211">
        <v>5</v>
      </c>
      <c r="M113" s="212"/>
      <c r="N113" s="208"/>
      <c r="O113" s="209"/>
      <c r="P113" s="209"/>
      <c r="Q113" s="209"/>
      <c r="R113" s="209"/>
      <c r="S113" s="209"/>
      <c r="T113" s="209"/>
      <c r="U113" s="209"/>
      <c r="V113" s="209"/>
      <c r="W113" s="209"/>
      <c r="X113" s="210"/>
    </row>
    <row r="114" spans="1:24" ht="5.45" customHeight="1" thickTop="1"/>
    <row r="115" spans="1:24" ht="20.45" customHeight="1" thickBot="1">
      <c r="A115" s="205" t="s">
        <v>11</v>
      </c>
      <c r="B115" s="205"/>
      <c r="C115" s="205"/>
      <c r="D115" s="205"/>
      <c r="E115" s="205"/>
      <c r="F115" s="205"/>
      <c r="G115" s="205"/>
      <c r="H115" s="205"/>
      <c r="I115" s="205"/>
      <c r="J115" s="205"/>
      <c r="K115" s="205"/>
      <c r="L115" s="205"/>
      <c r="M115" s="206"/>
      <c r="N115" s="206"/>
      <c r="O115" s="206"/>
      <c r="P115" s="206"/>
      <c r="Q115" s="206"/>
      <c r="R115" s="206"/>
      <c r="S115" s="206"/>
      <c r="T115" s="206"/>
      <c r="U115" s="206"/>
      <c r="V115" s="206"/>
      <c r="W115" s="206"/>
      <c r="X115" s="206"/>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spans="1:24" ht="6" customHeight="1"/>
    <row r="118" spans="1:24" ht="15.75">
      <c r="A118" s="221" t="str">
        <f>TEAMS!$D$3</f>
        <v>Tuesday Mens Mufti.</v>
      </c>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row>
    <row r="119" spans="1:24" ht="6" customHeight="1"/>
    <row r="120" spans="1: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spans="1:24" ht="3" customHeight="1"/>
    <row r="122" spans="1:24" ht="21.6" customHeight="1" thickBot="1">
      <c r="C122" s="223">
        <f>TEAMS!$C$30</f>
        <v>0</v>
      </c>
      <c r="D122" s="224"/>
      <c r="E122" s="224"/>
      <c r="F122" s="224"/>
      <c r="G122" s="225"/>
      <c r="I122" s="226">
        <f>TEAMS!$D$2</f>
        <v>40609</v>
      </c>
      <c r="J122" s="227"/>
      <c r="K122" s="227"/>
      <c r="L122" s="227"/>
      <c r="M122" s="227"/>
      <c r="N122" s="227"/>
      <c r="O122" s="227"/>
      <c r="P122" s="227"/>
      <c r="Q122" s="227"/>
      <c r="R122" s="227"/>
      <c r="S122" s="227"/>
      <c r="T122" s="227"/>
      <c r="U122" s="227"/>
      <c r="V122" s="227"/>
      <c r="W122" s="227"/>
      <c r="X122" s="228"/>
    </row>
    <row r="123" spans="1:24" ht="13.5" thickTop="1"/>
    <row r="124" spans="1:24" ht="20.4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spans="1:24" ht="5.45" customHeight="1" thickTop="1"/>
    <row r="132" spans="1:24" ht="16.149999999999999" customHeight="1" thickBot="1">
      <c r="A132" s="23">
        <v>1</v>
      </c>
      <c r="C132" s="218" t="s">
        <v>9</v>
      </c>
      <c r="D132" s="218"/>
      <c r="E132" s="218"/>
      <c r="F132" s="218"/>
      <c r="G132" s="218"/>
      <c r="H132" s="218"/>
      <c r="I132" s="218"/>
      <c r="P132" s="218" t="s">
        <v>9</v>
      </c>
      <c r="Q132" s="218"/>
      <c r="R132" s="218"/>
      <c r="S132" s="218"/>
      <c r="T132" s="218"/>
      <c r="U132" s="218"/>
      <c r="V132" s="218"/>
    </row>
    <row r="133" spans="1:24" ht="30" customHeight="1" thickTop="1" thickBot="1">
      <c r="C133" s="208"/>
      <c r="D133" s="209"/>
      <c r="E133" s="209"/>
      <c r="F133" s="209"/>
      <c r="G133" s="209"/>
      <c r="H133" s="209"/>
      <c r="I133" s="210"/>
      <c r="P133" s="208"/>
      <c r="Q133" s="209"/>
      <c r="R133" s="209"/>
      <c r="S133" s="209"/>
      <c r="T133" s="209"/>
      <c r="U133" s="209"/>
      <c r="V133" s="210"/>
    </row>
    <row r="134" spans="1:24" ht="19.149999999999999" customHeight="1" thickTop="1">
      <c r="A134" s="207" t="s">
        <v>10</v>
      </c>
      <c r="B134" s="207"/>
      <c r="C134" s="207"/>
      <c r="D134" s="207"/>
      <c r="E134" s="207"/>
      <c r="F134" s="207"/>
      <c r="G134" s="207"/>
      <c r="H134" s="207"/>
      <c r="I134" s="207"/>
      <c r="J134" s="207"/>
      <c r="K134" s="207"/>
      <c r="N134" s="207" t="s">
        <v>10</v>
      </c>
      <c r="O134" s="207"/>
      <c r="P134" s="207"/>
      <c r="Q134" s="207"/>
      <c r="R134" s="207"/>
      <c r="S134" s="207"/>
      <c r="T134" s="207"/>
      <c r="U134" s="207"/>
      <c r="V134" s="207"/>
      <c r="W134" s="207"/>
      <c r="X134" s="207"/>
    </row>
    <row r="135" spans="1:24" ht="4.1500000000000004" customHeight="1" thickBot="1"/>
    <row r="136" spans="1:24" ht="28.15" customHeight="1" thickTop="1" thickBot="1">
      <c r="A136" s="208"/>
      <c r="B136" s="209"/>
      <c r="C136" s="209"/>
      <c r="D136" s="209"/>
      <c r="E136" s="209"/>
      <c r="F136" s="209"/>
      <c r="G136" s="209"/>
      <c r="H136" s="209"/>
      <c r="I136" s="209"/>
      <c r="J136" s="209"/>
      <c r="K136" s="210"/>
      <c r="L136" s="211">
        <v>6</v>
      </c>
      <c r="M136" s="212"/>
      <c r="N136" s="208"/>
      <c r="O136" s="209"/>
      <c r="P136" s="209"/>
      <c r="Q136" s="209"/>
      <c r="R136" s="209"/>
      <c r="S136" s="209"/>
      <c r="T136" s="209"/>
      <c r="U136" s="209"/>
      <c r="V136" s="209"/>
      <c r="W136" s="209"/>
      <c r="X136" s="210"/>
    </row>
    <row r="137" spans="1:24" ht="5.45" customHeight="1" thickTop="1"/>
    <row r="138" spans="1:24" ht="20.45" customHeight="1" thickBot="1">
      <c r="A138" s="205" t="s">
        <v>11</v>
      </c>
      <c r="B138" s="205"/>
      <c r="C138" s="205"/>
      <c r="D138" s="205"/>
      <c r="E138" s="205"/>
      <c r="F138" s="205"/>
      <c r="G138" s="205"/>
      <c r="H138" s="205"/>
      <c r="I138" s="205"/>
      <c r="J138" s="205"/>
      <c r="K138" s="205"/>
      <c r="L138" s="205"/>
      <c r="M138" s="206"/>
      <c r="N138" s="206"/>
      <c r="O138" s="206"/>
      <c r="P138" s="206"/>
      <c r="Q138" s="206"/>
      <c r="R138" s="206"/>
      <c r="S138" s="206"/>
      <c r="T138" s="206"/>
      <c r="U138" s="206"/>
      <c r="V138" s="206"/>
      <c r="W138" s="206"/>
      <c r="X138" s="206"/>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spans="1:24" ht="6" customHeight="1"/>
    <row r="141" spans="1:24" ht="15.75">
      <c r="A141" s="221" t="str">
        <f>TEAMS!$D$3</f>
        <v>Tuesday Mens Mufti.</v>
      </c>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row>
    <row r="142" spans="1:24" ht="6" customHeight="1"/>
    <row r="143" spans="1: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spans="1:24" ht="3" customHeight="1"/>
    <row r="145" spans="1:24" ht="21.6" customHeight="1" thickBot="1">
      <c r="C145" s="223">
        <f>TEAMS!$C$35</f>
        <v>0</v>
      </c>
      <c r="D145" s="224"/>
      <c r="E145" s="224"/>
      <c r="F145" s="224"/>
      <c r="G145" s="225"/>
      <c r="I145" s="226">
        <f>TEAMS!$D$2</f>
        <v>40609</v>
      </c>
      <c r="J145" s="227"/>
      <c r="K145" s="227"/>
      <c r="L145" s="227"/>
      <c r="M145" s="227"/>
      <c r="N145" s="227"/>
      <c r="O145" s="227"/>
      <c r="P145" s="227"/>
      <c r="Q145" s="227"/>
      <c r="R145" s="227"/>
      <c r="S145" s="227"/>
      <c r="T145" s="227"/>
      <c r="U145" s="227"/>
      <c r="V145" s="227"/>
      <c r="W145" s="227"/>
      <c r="X145" s="228"/>
    </row>
    <row r="146" spans="1:24" ht="13.5" thickTop="1"/>
    <row r="147" spans="1:24" ht="20.4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spans="1:24" ht="5.45" customHeight="1" thickTop="1"/>
    <row r="155" spans="1:24" ht="16.149999999999999" customHeight="1" thickBot="1">
      <c r="A155" s="23">
        <v>1</v>
      </c>
      <c r="C155" s="218" t="s">
        <v>9</v>
      </c>
      <c r="D155" s="218"/>
      <c r="E155" s="218"/>
      <c r="F155" s="218"/>
      <c r="G155" s="218"/>
      <c r="H155" s="218"/>
      <c r="I155" s="218"/>
      <c r="P155" s="218" t="s">
        <v>9</v>
      </c>
      <c r="Q155" s="218"/>
      <c r="R155" s="218"/>
      <c r="S155" s="218"/>
      <c r="T155" s="218"/>
      <c r="U155" s="218"/>
      <c r="V155" s="218"/>
    </row>
    <row r="156" spans="1:24" ht="30" customHeight="1" thickTop="1" thickBot="1">
      <c r="C156" s="208"/>
      <c r="D156" s="209"/>
      <c r="E156" s="209"/>
      <c r="F156" s="209"/>
      <c r="G156" s="209"/>
      <c r="H156" s="209"/>
      <c r="I156" s="210"/>
      <c r="P156" s="208"/>
      <c r="Q156" s="209"/>
      <c r="R156" s="209"/>
      <c r="S156" s="209"/>
      <c r="T156" s="209"/>
      <c r="U156" s="209"/>
      <c r="V156" s="210"/>
    </row>
    <row r="157" spans="1:24" ht="19.149999999999999" customHeight="1" thickTop="1">
      <c r="A157" s="207" t="s">
        <v>10</v>
      </c>
      <c r="B157" s="207"/>
      <c r="C157" s="207"/>
      <c r="D157" s="207"/>
      <c r="E157" s="207"/>
      <c r="F157" s="207"/>
      <c r="G157" s="207"/>
      <c r="H157" s="207"/>
      <c r="I157" s="207"/>
      <c r="J157" s="207"/>
      <c r="K157" s="207"/>
      <c r="N157" s="207" t="s">
        <v>10</v>
      </c>
      <c r="O157" s="207"/>
      <c r="P157" s="207"/>
      <c r="Q157" s="207"/>
      <c r="R157" s="207"/>
      <c r="S157" s="207"/>
      <c r="T157" s="207"/>
      <c r="U157" s="207"/>
      <c r="V157" s="207"/>
      <c r="W157" s="207"/>
      <c r="X157" s="207"/>
    </row>
    <row r="158" spans="1:24" ht="4.1500000000000004" customHeight="1" thickBot="1"/>
    <row r="159" spans="1:24" ht="28.15" customHeight="1" thickTop="1" thickBot="1">
      <c r="A159" s="208"/>
      <c r="B159" s="209"/>
      <c r="C159" s="209"/>
      <c r="D159" s="209"/>
      <c r="E159" s="209"/>
      <c r="F159" s="209"/>
      <c r="G159" s="209"/>
      <c r="H159" s="209"/>
      <c r="I159" s="209"/>
      <c r="J159" s="209"/>
      <c r="K159" s="210"/>
      <c r="L159" s="211">
        <v>7</v>
      </c>
      <c r="M159" s="212"/>
      <c r="N159" s="208"/>
      <c r="O159" s="209"/>
      <c r="P159" s="209"/>
      <c r="Q159" s="209"/>
      <c r="R159" s="209"/>
      <c r="S159" s="209"/>
      <c r="T159" s="209"/>
      <c r="U159" s="209"/>
      <c r="V159" s="209"/>
      <c r="W159" s="209"/>
      <c r="X159" s="210"/>
    </row>
    <row r="160" spans="1:24" ht="5.45" customHeight="1" thickTop="1"/>
    <row r="161" spans="1:24" ht="20.45" customHeight="1" thickBot="1">
      <c r="A161" s="205" t="s">
        <v>11</v>
      </c>
      <c r="B161" s="205"/>
      <c r="C161" s="205"/>
      <c r="D161" s="205"/>
      <c r="E161" s="205"/>
      <c r="F161" s="205"/>
      <c r="G161" s="205"/>
      <c r="H161" s="205"/>
      <c r="I161" s="205"/>
      <c r="J161" s="205"/>
      <c r="K161" s="205"/>
      <c r="L161" s="205"/>
      <c r="M161" s="206"/>
      <c r="N161" s="206"/>
      <c r="O161" s="206"/>
      <c r="P161" s="206"/>
      <c r="Q161" s="206"/>
      <c r="R161" s="206"/>
      <c r="S161" s="206"/>
      <c r="T161" s="206"/>
      <c r="U161" s="206"/>
      <c r="V161" s="206"/>
      <c r="W161" s="206"/>
      <c r="X161" s="206"/>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spans="1:24" ht="6" customHeight="1"/>
    <row r="164" spans="1:24" ht="15.75">
      <c r="A164" s="221" t="str">
        <f>TEAMS!$D$3</f>
        <v>Tuesday Mens Mufti.</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row>
    <row r="165" spans="1:24" ht="6" customHeight="1"/>
    <row r="166" spans="1: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spans="1:24" ht="3" customHeight="1"/>
    <row r="168" spans="1:24" ht="21.6" customHeight="1" thickBot="1">
      <c r="C168" s="223">
        <f>TEAMS!$G$5</f>
        <v>0</v>
      </c>
      <c r="D168" s="224"/>
      <c r="E168" s="224"/>
      <c r="F168" s="224"/>
      <c r="G168" s="225"/>
      <c r="I168" s="226">
        <f>TEAMS!$D$2</f>
        <v>40609</v>
      </c>
      <c r="J168" s="227"/>
      <c r="K168" s="227"/>
      <c r="L168" s="227"/>
      <c r="M168" s="227"/>
      <c r="N168" s="227"/>
      <c r="O168" s="227"/>
      <c r="P168" s="227"/>
      <c r="Q168" s="227"/>
      <c r="R168" s="227"/>
      <c r="S168" s="227"/>
      <c r="T168" s="227"/>
      <c r="U168" s="227"/>
      <c r="V168" s="227"/>
      <c r="W168" s="227"/>
      <c r="X168" s="228"/>
    </row>
    <row r="169" spans="1:24" ht="13.5" thickTop="1"/>
    <row r="170" spans="1:24" ht="20.4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spans="1:24" ht="5.45" customHeight="1" thickTop="1"/>
    <row r="178" spans="1:24" ht="16.149999999999999" customHeight="1" thickBot="1">
      <c r="A178" s="23">
        <v>1</v>
      </c>
      <c r="C178" s="218" t="s">
        <v>9</v>
      </c>
      <c r="D178" s="218"/>
      <c r="E178" s="218"/>
      <c r="F178" s="218"/>
      <c r="G178" s="218"/>
      <c r="H178" s="218"/>
      <c r="I178" s="218"/>
      <c r="P178" s="218" t="s">
        <v>9</v>
      </c>
      <c r="Q178" s="218"/>
      <c r="R178" s="218"/>
      <c r="S178" s="218"/>
      <c r="T178" s="218"/>
      <c r="U178" s="218"/>
      <c r="V178" s="218"/>
    </row>
    <row r="179" spans="1:24" ht="30" customHeight="1" thickTop="1" thickBot="1">
      <c r="C179" s="208"/>
      <c r="D179" s="209"/>
      <c r="E179" s="209"/>
      <c r="F179" s="209"/>
      <c r="G179" s="209"/>
      <c r="H179" s="209"/>
      <c r="I179" s="210"/>
      <c r="P179" s="208"/>
      <c r="Q179" s="209"/>
      <c r="R179" s="209"/>
      <c r="S179" s="209"/>
      <c r="T179" s="209"/>
      <c r="U179" s="209"/>
      <c r="V179" s="210"/>
    </row>
    <row r="180" spans="1:24" ht="19.149999999999999" customHeight="1" thickTop="1">
      <c r="A180" s="207" t="s">
        <v>10</v>
      </c>
      <c r="B180" s="207"/>
      <c r="C180" s="207"/>
      <c r="D180" s="207"/>
      <c r="E180" s="207"/>
      <c r="F180" s="207"/>
      <c r="G180" s="207"/>
      <c r="H180" s="207"/>
      <c r="I180" s="207"/>
      <c r="J180" s="207"/>
      <c r="K180" s="207"/>
      <c r="N180" s="207" t="s">
        <v>10</v>
      </c>
      <c r="O180" s="207"/>
      <c r="P180" s="207"/>
      <c r="Q180" s="207"/>
      <c r="R180" s="207"/>
      <c r="S180" s="207"/>
      <c r="T180" s="207"/>
      <c r="U180" s="207"/>
      <c r="V180" s="207"/>
      <c r="W180" s="207"/>
      <c r="X180" s="207"/>
    </row>
    <row r="181" spans="1:24" ht="4.1500000000000004" customHeight="1" thickBot="1"/>
    <row r="182" spans="1:24" ht="28.15" customHeight="1" thickTop="1" thickBot="1">
      <c r="A182" s="208"/>
      <c r="B182" s="209"/>
      <c r="C182" s="209"/>
      <c r="D182" s="209"/>
      <c r="E182" s="209"/>
      <c r="F182" s="209"/>
      <c r="G182" s="209"/>
      <c r="H182" s="209"/>
      <c r="I182" s="209"/>
      <c r="J182" s="209"/>
      <c r="K182" s="210"/>
      <c r="L182" s="211">
        <v>8</v>
      </c>
      <c r="M182" s="212"/>
      <c r="N182" s="208"/>
      <c r="O182" s="209"/>
      <c r="P182" s="209"/>
      <c r="Q182" s="209"/>
      <c r="R182" s="209"/>
      <c r="S182" s="209"/>
      <c r="T182" s="209"/>
      <c r="U182" s="209"/>
      <c r="V182" s="209"/>
      <c r="W182" s="209"/>
      <c r="X182" s="210"/>
    </row>
    <row r="183" spans="1:24" ht="5.45" customHeight="1" thickTop="1"/>
    <row r="184" spans="1:24" ht="20.45" customHeight="1" thickBot="1">
      <c r="A184" s="205" t="s">
        <v>11</v>
      </c>
      <c r="B184" s="205"/>
      <c r="C184" s="205"/>
      <c r="D184" s="205"/>
      <c r="E184" s="205"/>
      <c r="F184" s="205"/>
      <c r="G184" s="205"/>
      <c r="H184" s="205"/>
      <c r="I184" s="205"/>
      <c r="J184" s="205"/>
      <c r="K184" s="205"/>
      <c r="L184" s="205"/>
      <c r="M184" s="206"/>
      <c r="N184" s="206"/>
      <c r="O184" s="206"/>
      <c r="P184" s="206"/>
      <c r="Q184" s="206"/>
      <c r="R184" s="206"/>
      <c r="S184" s="206"/>
      <c r="T184" s="206"/>
      <c r="U184" s="206"/>
      <c r="V184" s="206"/>
      <c r="W184" s="206"/>
      <c r="X184" s="206"/>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spans="1:24" ht="6" customHeight="1"/>
    <row r="187" spans="1:24" ht="15.75">
      <c r="A187" s="221" t="str">
        <f>TEAMS!$D$3</f>
        <v>Tuesday Mens Mufti.</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row>
    <row r="188" spans="1:24" ht="6" customHeight="1"/>
    <row r="189" spans="1: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spans="1:24" ht="3" customHeight="1"/>
    <row r="191" spans="1:24" ht="21.6" customHeight="1" thickBot="1">
      <c r="C191" s="223">
        <f>TEAMS!$G$10</f>
        <v>0</v>
      </c>
      <c r="D191" s="224"/>
      <c r="E191" s="224"/>
      <c r="F191" s="224"/>
      <c r="G191" s="225"/>
      <c r="I191" s="226">
        <f>TEAMS!$D$2</f>
        <v>40609</v>
      </c>
      <c r="J191" s="227"/>
      <c r="K191" s="227"/>
      <c r="L191" s="227"/>
      <c r="M191" s="227"/>
      <c r="N191" s="227"/>
      <c r="O191" s="227"/>
      <c r="P191" s="227"/>
      <c r="Q191" s="227"/>
      <c r="R191" s="227"/>
      <c r="S191" s="227"/>
      <c r="T191" s="227"/>
      <c r="U191" s="227"/>
      <c r="V191" s="227"/>
      <c r="W191" s="227"/>
      <c r="X191" s="228"/>
    </row>
    <row r="192" spans="1:24" ht="13.5" thickTop="1"/>
    <row r="193" spans="1:24" ht="20.4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spans="1:24" ht="5.45" customHeight="1" thickTop="1"/>
    <row r="201" spans="1:24" ht="16.149999999999999" customHeight="1" thickBot="1">
      <c r="A201" s="23">
        <v>1</v>
      </c>
      <c r="C201" s="218" t="s">
        <v>9</v>
      </c>
      <c r="D201" s="218"/>
      <c r="E201" s="218"/>
      <c r="F201" s="218"/>
      <c r="G201" s="218"/>
      <c r="H201" s="218"/>
      <c r="I201" s="218"/>
      <c r="P201" s="218" t="s">
        <v>9</v>
      </c>
      <c r="Q201" s="218"/>
      <c r="R201" s="218"/>
      <c r="S201" s="218"/>
      <c r="T201" s="218"/>
      <c r="U201" s="218"/>
      <c r="V201" s="218"/>
    </row>
    <row r="202" spans="1:24" ht="30" customHeight="1" thickTop="1" thickBot="1">
      <c r="C202" s="208"/>
      <c r="D202" s="209"/>
      <c r="E202" s="209"/>
      <c r="F202" s="209"/>
      <c r="G202" s="209"/>
      <c r="H202" s="209"/>
      <c r="I202" s="210"/>
      <c r="P202" s="208"/>
      <c r="Q202" s="209"/>
      <c r="R202" s="209"/>
      <c r="S202" s="209"/>
      <c r="T202" s="209"/>
      <c r="U202" s="209"/>
      <c r="V202" s="210"/>
    </row>
    <row r="203" spans="1:24" ht="19.149999999999999" customHeight="1" thickTop="1">
      <c r="A203" s="207" t="s">
        <v>10</v>
      </c>
      <c r="B203" s="207"/>
      <c r="C203" s="207"/>
      <c r="D203" s="207"/>
      <c r="E203" s="207"/>
      <c r="F203" s="207"/>
      <c r="G203" s="207"/>
      <c r="H203" s="207"/>
      <c r="I203" s="207"/>
      <c r="J203" s="207"/>
      <c r="K203" s="207"/>
      <c r="N203" s="207" t="s">
        <v>10</v>
      </c>
      <c r="O203" s="207"/>
      <c r="P203" s="207"/>
      <c r="Q203" s="207"/>
      <c r="R203" s="207"/>
      <c r="S203" s="207"/>
      <c r="T203" s="207"/>
      <c r="U203" s="207"/>
      <c r="V203" s="207"/>
      <c r="W203" s="207"/>
      <c r="X203" s="207"/>
    </row>
    <row r="204" spans="1:24" ht="4.1500000000000004" customHeight="1" thickBot="1"/>
    <row r="205" spans="1:24" ht="28.15" customHeight="1" thickTop="1" thickBot="1">
      <c r="A205" s="208"/>
      <c r="B205" s="209"/>
      <c r="C205" s="209"/>
      <c r="D205" s="209"/>
      <c r="E205" s="209"/>
      <c r="F205" s="209"/>
      <c r="G205" s="209"/>
      <c r="H205" s="209"/>
      <c r="I205" s="209"/>
      <c r="J205" s="209"/>
      <c r="K205" s="210"/>
      <c r="L205" s="211">
        <v>9</v>
      </c>
      <c r="M205" s="212"/>
      <c r="N205" s="208"/>
      <c r="O205" s="209"/>
      <c r="P205" s="209"/>
      <c r="Q205" s="209"/>
      <c r="R205" s="209"/>
      <c r="S205" s="209"/>
      <c r="T205" s="209"/>
      <c r="U205" s="209"/>
      <c r="V205" s="209"/>
      <c r="W205" s="209"/>
      <c r="X205" s="210"/>
    </row>
    <row r="206" spans="1:24" ht="5.45" customHeight="1" thickTop="1"/>
    <row r="207" spans="1:24" ht="20.45" customHeight="1" thickBot="1">
      <c r="A207" s="205" t="s">
        <v>11</v>
      </c>
      <c r="B207" s="205"/>
      <c r="C207" s="205"/>
      <c r="D207" s="205"/>
      <c r="E207" s="205"/>
      <c r="F207" s="205"/>
      <c r="G207" s="205"/>
      <c r="H207" s="205"/>
      <c r="I207" s="205"/>
      <c r="J207" s="205"/>
      <c r="K207" s="205"/>
      <c r="L207" s="205"/>
      <c r="M207" s="206"/>
      <c r="N207" s="206"/>
      <c r="O207" s="206"/>
      <c r="P207" s="206"/>
      <c r="Q207" s="206"/>
      <c r="R207" s="206"/>
      <c r="S207" s="206"/>
      <c r="T207" s="206"/>
      <c r="U207" s="206"/>
      <c r="V207" s="206"/>
      <c r="W207" s="206"/>
      <c r="X207" s="206"/>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spans="1:24" ht="6" customHeight="1"/>
    <row r="210" spans="1:24" ht="15.75">
      <c r="A210" s="221" t="str">
        <f>TEAMS!$D$3</f>
        <v>Tuesday Mens Mufti.</v>
      </c>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row>
    <row r="211" spans="1:24" ht="6" customHeight="1"/>
    <row r="212" spans="1: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spans="1:24" ht="3" customHeight="1"/>
    <row r="214" spans="1:24" ht="21.6" customHeight="1" thickBot="1">
      <c r="C214" s="223">
        <f>TEAMS!$G$15</f>
        <v>0</v>
      </c>
      <c r="D214" s="224"/>
      <c r="E214" s="224"/>
      <c r="F214" s="224"/>
      <c r="G214" s="225"/>
      <c r="I214" s="226">
        <f>TEAMS!$D$2</f>
        <v>40609</v>
      </c>
      <c r="J214" s="227"/>
      <c r="K214" s="227"/>
      <c r="L214" s="227"/>
      <c r="M214" s="227"/>
      <c r="N214" s="227"/>
      <c r="O214" s="227"/>
      <c r="P214" s="227"/>
      <c r="Q214" s="227"/>
      <c r="R214" s="227"/>
      <c r="S214" s="227"/>
      <c r="T214" s="227"/>
      <c r="U214" s="227"/>
      <c r="V214" s="227"/>
      <c r="W214" s="227"/>
      <c r="X214" s="228"/>
    </row>
    <row r="215" spans="1:24" ht="13.5" thickTop="1"/>
    <row r="216" spans="1:24" ht="20.4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spans="1:24" ht="5.45" customHeight="1" thickTop="1"/>
    <row r="224" spans="1:24" ht="16.149999999999999" customHeight="1" thickBot="1">
      <c r="A224" s="23">
        <v>1</v>
      </c>
      <c r="C224" s="218" t="s">
        <v>9</v>
      </c>
      <c r="D224" s="218"/>
      <c r="E224" s="218"/>
      <c r="F224" s="218"/>
      <c r="G224" s="218"/>
      <c r="H224" s="218"/>
      <c r="I224" s="218"/>
      <c r="P224" s="218" t="s">
        <v>9</v>
      </c>
      <c r="Q224" s="218"/>
      <c r="R224" s="218"/>
      <c r="S224" s="218"/>
      <c r="T224" s="218"/>
      <c r="U224" s="218"/>
      <c r="V224" s="218"/>
    </row>
    <row r="225" spans="1:24" ht="30" customHeight="1" thickTop="1" thickBot="1">
      <c r="C225" s="208"/>
      <c r="D225" s="209"/>
      <c r="E225" s="209"/>
      <c r="F225" s="209"/>
      <c r="G225" s="209"/>
      <c r="H225" s="209"/>
      <c r="I225" s="210"/>
      <c r="P225" s="208"/>
      <c r="Q225" s="209"/>
      <c r="R225" s="209"/>
      <c r="S225" s="209"/>
      <c r="T225" s="209"/>
      <c r="U225" s="209"/>
      <c r="V225" s="210"/>
    </row>
    <row r="226" spans="1:24" ht="19.149999999999999" customHeight="1" thickTop="1">
      <c r="A226" s="207" t="s">
        <v>10</v>
      </c>
      <c r="B226" s="207"/>
      <c r="C226" s="207"/>
      <c r="D226" s="207"/>
      <c r="E226" s="207"/>
      <c r="F226" s="207"/>
      <c r="G226" s="207"/>
      <c r="H226" s="207"/>
      <c r="I226" s="207"/>
      <c r="J226" s="207"/>
      <c r="K226" s="207"/>
      <c r="N226" s="207" t="s">
        <v>10</v>
      </c>
      <c r="O226" s="207"/>
      <c r="P226" s="207"/>
      <c r="Q226" s="207"/>
      <c r="R226" s="207"/>
      <c r="S226" s="207"/>
      <c r="T226" s="207"/>
      <c r="U226" s="207"/>
      <c r="V226" s="207"/>
      <c r="W226" s="207"/>
      <c r="X226" s="207"/>
    </row>
    <row r="227" spans="1:24" ht="4.1500000000000004" customHeight="1" thickBot="1"/>
    <row r="228" spans="1:24" ht="28.15" customHeight="1" thickTop="1" thickBot="1">
      <c r="A228" s="208"/>
      <c r="B228" s="209"/>
      <c r="C228" s="209"/>
      <c r="D228" s="209"/>
      <c r="E228" s="209"/>
      <c r="F228" s="209"/>
      <c r="G228" s="209"/>
      <c r="H228" s="209"/>
      <c r="I228" s="209"/>
      <c r="J228" s="209"/>
      <c r="K228" s="210"/>
      <c r="L228" s="211">
        <v>10</v>
      </c>
      <c r="M228" s="212"/>
      <c r="N228" s="208"/>
      <c r="O228" s="209"/>
      <c r="P228" s="209"/>
      <c r="Q228" s="209"/>
      <c r="R228" s="209"/>
      <c r="S228" s="209"/>
      <c r="T228" s="209"/>
      <c r="U228" s="209"/>
      <c r="V228" s="209"/>
      <c r="W228" s="209"/>
      <c r="X228" s="210"/>
    </row>
    <row r="229" spans="1:24" ht="5.45" customHeight="1" thickTop="1"/>
    <row r="230" spans="1:24" ht="20.45" customHeight="1" thickBot="1">
      <c r="A230" s="205" t="s">
        <v>11</v>
      </c>
      <c r="B230" s="205"/>
      <c r="C230" s="205"/>
      <c r="D230" s="205"/>
      <c r="E230" s="205"/>
      <c r="F230" s="205"/>
      <c r="G230" s="205"/>
      <c r="H230" s="205"/>
      <c r="I230" s="205"/>
      <c r="J230" s="205"/>
      <c r="K230" s="205"/>
      <c r="L230" s="205"/>
      <c r="M230" s="206"/>
      <c r="N230" s="206"/>
      <c r="O230" s="206"/>
      <c r="P230" s="206"/>
      <c r="Q230" s="206"/>
      <c r="R230" s="206"/>
      <c r="S230" s="206"/>
      <c r="T230" s="206"/>
      <c r="U230" s="206"/>
      <c r="V230" s="206"/>
      <c r="W230" s="206"/>
      <c r="X230" s="206"/>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spans="1:24" ht="6" customHeight="1"/>
    <row r="233" spans="1:24" ht="15.75">
      <c r="A233" s="221" t="str">
        <f>TEAMS!$D$3</f>
        <v>Tuesday Mens Mufti.</v>
      </c>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row>
    <row r="234" spans="1:24" ht="6" customHeight="1"/>
    <row r="235" spans="1: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spans="1:24" ht="3" customHeight="1"/>
    <row r="237" spans="1:24" ht="21.6" customHeight="1" thickBot="1">
      <c r="C237" s="223">
        <f>TEAMS!$G$20</f>
        <v>0</v>
      </c>
      <c r="D237" s="224"/>
      <c r="E237" s="224"/>
      <c r="F237" s="224"/>
      <c r="G237" s="225"/>
      <c r="I237" s="226">
        <f>TEAMS!$D$2</f>
        <v>40609</v>
      </c>
      <c r="J237" s="227"/>
      <c r="K237" s="227"/>
      <c r="L237" s="227"/>
      <c r="M237" s="227"/>
      <c r="N237" s="227"/>
      <c r="O237" s="227"/>
      <c r="P237" s="227"/>
      <c r="Q237" s="227"/>
      <c r="R237" s="227"/>
      <c r="S237" s="227"/>
      <c r="T237" s="227"/>
      <c r="U237" s="227"/>
      <c r="V237" s="227"/>
      <c r="W237" s="227"/>
      <c r="X237" s="228"/>
    </row>
    <row r="238" spans="1:24" ht="13.5" thickTop="1"/>
    <row r="239" spans="1:24" ht="20.4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spans="1:24" ht="5.45" customHeight="1" thickTop="1"/>
    <row r="247" spans="1:24" ht="16.149999999999999" customHeight="1" thickBot="1">
      <c r="A247" s="23">
        <v>1</v>
      </c>
      <c r="C247" s="218" t="s">
        <v>9</v>
      </c>
      <c r="D247" s="218"/>
      <c r="E247" s="218"/>
      <c r="F247" s="218"/>
      <c r="G247" s="218"/>
      <c r="H247" s="218"/>
      <c r="I247" s="218"/>
      <c r="P247" s="218" t="s">
        <v>9</v>
      </c>
      <c r="Q247" s="218"/>
      <c r="R247" s="218"/>
      <c r="S247" s="218"/>
      <c r="T247" s="218"/>
      <c r="U247" s="218"/>
      <c r="V247" s="218"/>
    </row>
    <row r="248" spans="1:24" ht="30" customHeight="1" thickTop="1" thickBot="1">
      <c r="C248" s="208"/>
      <c r="D248" s="209"/>
      <c r="E248" s="209"/>
      <c r="F248" s="209"/>
      <c r="G248" s="209"/>
      <c r="H248" s="209"/>
      <c r="I248" s="210"/>
      <c r="P248" s="208"/>
      <c r="Q248" s="209"/>
      <c r="R248" s="209"/>
      <c r="S248" s="209"/>
      <c r="T248" s="209"/>
      <c r="U248" s="209"/>
      <c r="V248" s="210"/>
    </row>
    <row r="249" spans="1:24" ht="19.149999999999999" customHeight="1" thickTop="1">
      <c r="A249" s="207" t="s">
        <v>10</v>
      </c>
      <c r="B249" s="207"/>
      <c r="C249" s="207"/>
      <c r="D249" s="207"/>
      <c r="E249" s="207"/>
      <c r="F249" s="207"/>
      <c r="G249" s="207"/>
      <c r="H249" s="207"/>
      <c r="I249" s="207"/>
      <c r="J249" s="207"/>
      <c r="K249" s="207"/>
      <c r="N249" s="207" t="s">
        <v>10</v>
      </c>
      <c r="O249" s="207"/>
      <c r="P249" s="207"/>
      <c r="Q249" s="207"/>
      <c r="R249" s="207"/>
      <c r="S249" s="207"/>
      <c r="T249" s="207"/>
      <c r="U249" s="207"/>
      <c r="V249" s="207"/>
      <c r="W249" s="207"/>
      <c r="X249" s="207"/>
    </row>
    <row r="250" spans="1:24" ht="4.1500000000000004" customHeight="1" thickBot="1"/>
    <row r="251" spans="1:24" ht="28.15" customHeight="1" thickTop="1" thickBot="1">
      <c r="A251" s="208"/>
      <c r="B251" s="209"/>
      <c r="C251" s="209"/>
      <c r="D251" s="209"/>
      <c r="E251" s="209"/>
      <c r="F251" s="209"/>
      <c r="G251" s="209"/>
      <c r="H251" s="209"/>
      <c r="I251" s="209"/>
      <c r="J251" s="209"/>
      <c r="K251" s="210"/>
      <c r="L251" s="211">
        <v>11</v>
      </c>
      <c r="M251" s="212"/>
      <c r="N251" s="208"/>
      <c r="O251" s="209"/>
      <c r="P251" s="209"/>
      <c r="Q251" s="209"/>
      <c r="R251" s="209"/>
      <c r="S251" s="209"/>
      <c r="T251" s="209"/>
      <c r="U251" s="209"/>
      <c r="V251" s="209"/>
      <c r="W251" s="209"/>
      <c r="X251" s="210"/>
    </row>
    <row r="252" spans="1:24" ht="5.45" customHeight="1" thickTop="1"/>
    <row r="253" spans="1:24" ht="20.45" customHeight="1" thickBot="1">
      <c r="A253" s="205" t="s">
        <v>11</v>
      </c>
      <c r="B253" s="205"/>
      <c r="C253" s="205"/>
      <c r="D253" s="205"/>
      <c r="E253" s="205"/>
      <c r="F253" s="205"/>
      <c r="G253" s="205"/>
      <c r="H253" s="205"/>
      <c r="I253" s="205"/>
      <c r="J253" s="205"/>
      <c r="K253" s="205"/>
      <c r="L253" s="205"/>
      <c r="M253" s="206"/>
      <c r="N253" s="206"/>
      <c r="O253" s="206"/>
      <c r="P253" s="206"/>
      <c r="Q253" s="206"/>
      <c r="R253" s="206"/>
      <c r="S253" s="206"/>
      <c r="T253" s="206"/>
      <c r="U253" s="206"/>
      <c r="V253" s="206"/>
      <c r="W253" s="206"/>
      <c r="X253" s="206"/>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spans="1:24" ht="6" customHeight="1"/>
    <row r="256" spans="1:24" ht="15.75">
      <c r="A256" s="221" t="str">
        <f>TEAMS!$D$3</f>
        <v>Tuesday Mens Mufti.</v>
      </c>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row>
    <row r="257" spans="1:24" ht="6" customHeight="1"/>
    <row r="258" spans="1: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spans="1:24" ht="3" customHeight="1"/>
    <row r="260" spans="1:24" ht="21.6" customHeight="1" thickBot="1">
      <c r="C260" s="223">
        <f>TEAMS!$G$25</f>
        <v>0</v>
      </c>
      <c r="D260" s="224"/>
      <c r="E260" s="224"/>
      <c r="F260" s="224"/>
      <c r="G260" s="225"/>
      <c r="I260" s="226">
        <f>TEAMS!$D$2</f>
        <v>40609</v>
      </c>
      <c r="J260" s="227"/>
      <c r="K260" s="227"/>
      <c r="L260" s="227"/>
      <c r="M260" s="227"/>
      <c r="N260" s="227"/>
      <c r="O260" s="227"/>
      <c r="P260" s="227"/>
      <c r="Q260" s="227"/>
      <c r="R260" s="227"/>
      <c r="S260" s="227"/>
      <c r="T260" s="227"/>
      <c r="U260" s="227"/>
      <c r="V260" s="227"/>
      <c r="W260" s="227"/>
      <c r="X260" s="228"/>
    </row>
    <row r="261" spans="1:24" ht="13.5" thickTop="1"/>
    <row r="262" spans="1:24" ht="20.4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spans="1:24" ht="5.45" customHeight="1" thickTop="1"/>
    <row r="270" spans="1:24" ht="16.149999999999999" customHeight="1" thickBot="1">
      <c r="A270" s="23">
        <v>1</v>
      </c>
      <c r="C270" s="218" t="s">
        <v>9</v>
      </c>
      <c r="D270" s="218"/>
      <c r="E270" s="218"/>
      <c r="F270" s="218"/>
      <c r="G270" s="218"/>
      <c r="H270" s="218"/>
      <c r="I270" s="218"/>
      <c r="P270" s="218" t="s">
        <v>9</v>
      </c>
      <c r="Q270" s="218"/>
      <c r="R270" s="218"/>
      <c r="S270" s="218"/>
      <c r="T270" s="218"/>
      <c r="U270" s="218"/>
      <c r="V270" s="218"/>
    </row>
    <row r="271" spans="1:24" ht="30" customHeight="1" thickTop="1" thickBot="1">
      <c r="C271" s="208"/>
      <c r="D271" s="209"/>
      <c r="E271" s="209"/>
      <c r="F271" s="209"/>
      <c r="G271" s="209"/>
      <c r="H271" s="209"/>
      <c r="I271" s="210"/>
      <c r="P271" s="208"/>
      <c r="Q271" s="209"/>
      <c r="R271" s="209"/>
      <c r="S271" s="209"/>
      <c r="T271" s="209"/>
      <c r="U271" s="209"/>
      <c r="V271" s="210"/>
    </row>
    <row r="272" spans="1:24" ht="19.149999999999999" customHeight="1" thickTop="1">
      <c r="A272" s="207" t="s">
        <v>10</v>
      </c>
      <c r="B272" s="207"/>
      <c r="C272" s="207"/>
      <c r="D272" s="207"/>
      <c r="E272" s="207"/>
      <c r="F272" s="207"/>
      <c r="G272" s="207"/>
      <c r="H272" s="207"/>
      <c r="I272" s="207"/>
      <c r="J272" s="207"/>
      <c r="K272" s="207"/>
      <c r="N272" s="207" t="s">
        <v>10</v>
      </c>
      <c r="O272" s="207"/>
      <c r="P272" s="207"/>
      <c r="Q272" s="207"/>
      <c r="R272" s="207"/>
      <c r="S272" s="207"/>
      <c r="T272" s="207"/>
      <c r="U272" s="207"/>
      <c r="V272" s="207"/>
      <c r="W272" s="207"/>
      <c r="X272" s="207"/>
    </row>
    <row r="273" spans="1:24" ht="4.1500000000000004" customHeight="1" thickBot="1"/>
    <row r="274" spans="1:24" ht="28.15" customHeight="1" thickTop="1" thickBot="1">
      <c r="A274" s="208"/>
      <c r="B274" s="209"/>
      <c r="C274" s="209"/>
      <c r="D274" s="209"/>
      <c r="E274" s="209"/>
      <c r="F274" s="209"/>
      <c r="G274" s="209"/>
      <c r="H274" s="209"/>
      <c r="I274" s="209"/>
      <c r="J274" s="209"/>
      <c r="K274" s="210"/>
      <c r="L274" s="211">
        <v>12</v>
      </c>
      <c r="M274" s="212"/>
      <c r="N274" s="208"/>
      <c r="O274" s="209"/>
      <c r="P274" s="209"/>
      <c r="Q274" s="209"/>
      <c r="R274" s="209"/>
      <c r="S274" s="209"/>
      <c r="T274" s="209"/>
      <c r="U274" s="209"/>
      <c r="V274" s="209"/>
      <c r="W274" s="209"/>
      <c r="X274" s="210"/>
    </row>
    <row r="275" spans="1:24" ht="5.45" customHeight="1" thickTop="1"/>
    <row r="276" spans="1:24" ht="20.45" customHeight="1" thickBot="1">
      <c r="A276" s="205" t="s">
        <v>11</v>
      </c>
      <c r="B276" s="205"/>
      <c r="C276" s="205"/>
      <c r="D276" s="205"/>
      <c r="E276" s="205"/>
      <c r="F276" s="205"/>
      <c r="G276" s="205"/>
      <c r="H276" s="205"/>
      <c r="I276" s="205"/>
      <c r="J276" s="205"/>
      <c r="K276" s="205"/>
      <c r="L276" s="205"/>
      <c r="M276" s="206"/>
      <c r="N276" s="206"/>
      <c r="O276" s="206"/>
      <c r="P276" s="206"/>
      <c r="Q276" s="206"/>
      <c r="R276" s="206"/>
      <c r="S276" s="206"/>
      <c r="T276" s="206"/>
      <c r="U276" s="206"/>
      <c r="V276" s="206"/>
      <c r="W276" s="206"/>
      <c r="X276" s="206"/>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spans="1:24" ht="6" customHeight="1"/>
    <row r="279" spans="1:24" ht="15.75">
      <c r="A279" s="221" t="str">
        <f>TEAMS!$D$3</f>
        <v>Tuesday Mens Mufti.</v>
      </c>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row>
    <row r="280" spans="1:24" ht="6" customHeight="1"/>
    <row r="281" spans="1: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spans="1:24" ht="3" customHeight="1"/>
    <row r="283" spans="1:24" ht="21.6" customHeight="1" thickBot="1">
      <c r="C283" s="223">
        <f>TEAMS!$G$30</f>
        <v>0</v>
      </c>
      <c r="D283" s="224"/>
      <c r="E283" s="224"/>
      <c r="F283" s="224"/>
      <c r="G283" s="225"/>
      <c r="I283" s="226">
        <f>TEAMS!$D$2</f>
        <v>40609</v>
      </c>
      <c r="J283" s="227"/>
      <c r="K283" s="227"/>
      <c r="L283" s="227"/>
      <c r="M283" s="227"/>
      <c r="N283" s="227"/>
      <c r="O283" s="227"/>
      <c r="P283" s="227"/>
      <c r="Q283" s="227"/>
      <c r="R283" s="227"/>
      <c r="S283" s="227"/>
      <c r="T283" s="227"/>
      <c r="U283" s="227"/>
      <c r="V283" s="227"/>
      <c r="W283" s="227"/>
      <c r="X283" s="228"/>
    </row>
    <row r="284" spans="1:24" ht="13.5" thickTop="1"/>
    <row r="285" spans="1:24" ht="20.4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spans="1:24" ht="5.45" customHeight="1" thickTop="1"/>
    <row r="293" spans="1:24" ht="16.149999999999999" customHeight="1" thickBot="1">
      <c r="A293" s="23">
        <v>1</v>
      </c>
      <c r="C293" s="218" t="s">
        <v>9</v>
      </c>
      <c r="D293" s="218"/>
      <c r="E293" s="218"/>
      <c r="F293" s="218"/>
      <c r="G293" s="218"/>
      <c r="H293" s="218"/>
      <c r="I293" s="218"/>
      <c r="P293" s="218" t="s">
        <v>9</v>
      </c>
      <c r="Q293" s="218"/>
      <c r="R293" s="218"/>
      <c r="S293" s="218"/>
      <c r="T293" s="218"/>
      <c r="U293" s="218"/>
      <c r="V293" s="218"/>
    </row>
    <row r="294" spans="1:24" ht="30" customHeight="1" thickTop="1" thickBot="1">
      <c r="C294" s="208"/>
      <c r="D294" s="209"/>
      <c r="E294" s="209"/>
      <c r="F294" s="209"/>
      <c r="G294" s="209"/>
      <c r="H294" s="209"/>
      <c r="I294" s="210"/>
      <c r="P294" s="208"/>
      <c r="Q294" s="209"/>
      <c r="R294" s="209"/>
      <c r="S294" s="209"/>
      <c r="T294" s="209"/>
      <c r="U294" s="209"/>
      <c r="V294" s="210"/>
    </row>
    <row r="295" spans="1:24" ht="19.149999999999999" customHeight="1" thickTop="1">
      <c r="A295" s="207" t="s">
        <v>10</v>
      </c>
      <c r="B295" s="207"/>
      <c r="C295" s="207"/>
      <c r="D295" s="207"/>
      <c r="E295" s="207"/>
      <c r="F295" s="207"/>
      <c r="G295" s="207"/>
      <c r="H295" s="207"/>
      <c r="I295" s="207"/>
      <c r="J295" s="207"/>
      <c r="K295" s="207"/>
      <c r="N295" s="207" t="s">
        <v>10</v>
      </c>
      <c r="O295" s="207"/>
      <c r="P295" s="207"/>
      <c r="Q295" s="207"/>
      <c r="R295" s="207"/>
      <c r="S295" s="207"/>
      <c r="T295" s="207"/>
      <c r="U295" s="207"/>
      <c r="V295" s="207"/>
      <c r="W295" s="207"/>
      <c r="X295" s="207"/>
    </row>
    <row r="296" spans="1:24" ht="4.1500000000000004" customHeight="1" thickBot="1"/>
    <row r="297" spans="1:24" ht="28.15" customHeight="1" thickTop="1" thickBot="1">
      <c r="A297" s="208"/>
      <c r="B297" s="209"/>
      <c r="C297" s="209"/>
      <c r="D297" s="209"/>
      <c r="E297" s="209"/>
      <c r="F297" s="209"/>
      <c r="G297" s="209"/>
      <c r="H297" s="209"/>
      <c r="I297" s="209"/>
      <c r="J297" s="209"/>
      <c r="K297" s="210"/>
      <c r="L297" s="211">
        <v>13</v>
      </c>
      <c r="M297" s="212"/>
      <c r="N297" s="208"/>
      <c r="O297" s="209"/>
      <c r="P297" s="209"/>
      <c r="Q297" s="209"/>
      <c r="R297" s="209"/>
      <c r="S297" s="209"/>
      <c r="T297" s="209"/>
      <c r="U297" s="209"/>
      <c r="V297" s="209"/>
      <c r="W297" s="209"/>
      <c r="X297" s="210"/>
    </row>
    <row r="298" spans="1:24" ht="5.45" customHeight="1" thickTop="1"/>
    <row r="299" spans="1:24" ht="20.45" customHeight="1" thickBot="1">
      <c r="A299" s="205" t="s">
        <v>11</v>
      </c>
      <c r="B299" s="205"/>
      <c r="C299" s="205"/>
      <c r="D299" s="205"/>
      <c r="E299" s="205"/>
      <c r="F299" s="205"/>
      <c r="G299" s="205"/>
      <c r="H299" s="205"/>
      <c r="I299" s="205"/>
      <c r="J299" s="205"/>
      <c r="K299" s="205"/>
      <c r="L299" s="205"/>
      <c r="M299" s="206"/>
      <c r="N299" s="206"/>
      <c r="O299" s="206"/>
      <c r="P299" s="206"/>
      <c r="Q299" s="206"/>
      <c r="R299" s="206"/>
      <c r="S299" s="206"/>
      <c r="T299" s="206"/>
      <c r="U299" s="206"/>
      <c r="V299" s="206"/>
      <c r="W299" s="206"/>
      <c r="X299" s="206"/>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spans="1:24" ht="6" customHeight="1"/>
    <row r="302" spans="1:24" ht="15.75">
      <c r="A302" s="221" t="str">
        <f>TEAMS!$D$3</f>
        <v>Tuesday Mens Mufti.</v>
      </c>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row>
    <row r="303" spans="1:24" ht="6" customHeight="1"/>
    <row r="304" spans="1: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spans="1:24" ht="3" customHeight="1"/>
    <row r="306" spans="1:24" ht="21.6" customHeight="1" thickBot="1">
      <c r="C306" s="223">
        <f>TEAMS!$G$35</f>
        <v>0</v>
      </c>
      <c r="D306" s="224"/>
      <c r="E306" s="224"/>
      <c r="F306" s="224"/>
      <c r="G306" s="225"/>
      <c r="I306" s="226">
        <f>TEAMS!$D$2</f>
        <v>40609</v>
      </c>
      <c r="J306" s="227"/>
      <c r="K306" s="227"/>
      <c r="L306" s="227"/>
      <c r="M306" s="227"/>
      <c r="N306" s="227"/>
      <c r="O306" s="227"/>
      <c r="P306" s="227"/>
      <c r="Q306" s="227"/>
      <c r="R306" s="227"/>
      <c r="S306" s="227"/>
      <c r="T306" s="227"/>
      <c r="U306" s="227"/>
      <c r="V306" s="227"/>
      <c r="W306" s="227"/>
      <c r="X306" s="228"/>
    </row>
    <row r="307" spans="1:24" ht="13.5" thickTop="1"/>
    <row r="308" spans="1:24" ht="20.4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spans="1:24" ht="5.45" customHeight="1" thickTop="1"/>
    <row r="316" spans="1:24" ht="16.149999999999999" customHeight="1" thickBot="1">
      <c r="A316" s="23">
        <v>1</v>
      </c>
      <c r="C316" s="218" t="s">
        <v>9</v>
      </c>
      <c r="D316" s="218"/>
      <c r="E316" s="218"/>
      <c r="F316" s="218"/>
      <c r="G316" s="218"/>
      <c r="H316" s="218"/>
      <c r="I316" s="218"/>
      <c r="P316" s="218" t="s">
        <v>9</v>
      </c>
      <c r="Q316" s="218"/>
      <c r="R316" s="218"/>
      <c r="S316" s="218"/>
      <c r="T316" s="218"/>
      <c r="U316" s="218"/>
      <c r="V316" s="218"/>
    </row>
    <row r="317" spans="1:24" ht="30" customHeight="1" thickTop="1" thickBot="1">
      <c r="C317" s="208"/>
      <c r="D317" s="209"/>
      <c r="E317" s="209"/>
      <c r="F317" s="209"/>
      <c r="G317" s="209"/>
      <c r="H317" s="209"/>
      <c r="I317" s="210"/>
      <c r="P317" s="208"/>
      <c r="Q317" s="209"/>
      <c r="R317" s="209"/>
      <c r="S317" s="209"/>
      <c r="T317" s="209"/>
      <c r="U317" s="209"/>
      <c r="V317" s="210"/>
    </row>
    <row r="318" spans="1:24" ht="19.149999999999999" customHeight="1" thickTop="1">
      <c r="A318" s="207" t="s">
        <v>10</v>
      </c>
      <c r="B318" s="207"/>
      <c r="C318" s="207"/>
      <c r="D318" s="207"/>
      <c r="E318" s="207"/>
      <c r="F318" s="207"/>
      <c r="G318" s="207"/>
      <c r="H318" s="207"/>
      <c r="I318" s="207"/>
      <c r="J318" s="207"/>
      <c r="K318" s="207"/>
      <c r="N318" s="207" t="s">
        <v>10</v>
      </c>
      <c r="O318" s="207"/>
      <c r="P318" s="207"/>
      <c r="Q318" s="207"/>
      <c r="R318" s="207"/>
      <c r="S318" s="207"/>
      <c r="T318" s="207"/>
      <c r="U318" s="207"/>
      <c r="V318" s="207"/>
      <c r="W318" s="207"/>
      <c r="X318" s="207"/>
    </row>
    <row r="319" spans="1:24" ht="4.1500000000000004" customHeight="1" thickBot="1"/>
    <row r="320" spans="1:24" ht="28.15" customHeight="1" thickTop="1" thickBot="1">
      <c r="A320" s="208"/>
      <c r="B320" s="209"/>
      <c r="C320" s="209"/>
      <c r="D320" s="209"/>
      <c r="E320" s="209"/>
      <c r="F320" s="209"/>
      <c r="G320" s="209"/>
      <c r="H320" s="209"/>
      <c r="I320" s="209"/>
      <c r="J320" s="209"/>
      <c r="K320" s="210"/>
      <c r="L320" s="211">
        <v>14</v>
      </c>
      <c r="M320" s="212"/>
      <c r="N320" s="208"/>
      <c r="O320" s="209"/>
      <c r="P320" s="209"/>
      <c r="Q320" s="209"/>
      <c r="R320" s="209"/>
      <c r="S320" s="209"/>
      <c r="T320" s="209"/>
      <c r="U320" s="209"/>
      <c r="V320" s="209"/>
      <c r="W320" s="209"/>
      <c r="X320" s="210"/>
    </row>
    <row r="321" spans="1:24" ht="5.45" customHeight="1" thickTop="1"/>
    <row r="322" spans="1:24" ht="20.45" customHeight="1" thickBot="1">
      <c r="A322" s="205" t="s">
        <v>11</v>
      </c>
      <c r="B322" s="205"/>
      <c r="C322" s="205"/>
      <c r="D322" s="205"/>
      <c r="E322" s="205"/>
      <c r="F322" s="205"/>
      <c r="G322" s="205"/>
      <c r="H322" s="205"/>
      <c r="I322" s="205"/>
      <c r="J322" s="205"/>
      <c r="K322" s="205"/>
      <c r="L322" s="205"/>
      <c r="M322" s="206"/>
      <c r="N322" s="206"/>
      <c r="O322" s="206"/>
      <c r="P322" s="206"/>
      <c r="Q322" s="206"/>
      <c r="R322" s="206"/>
      <c r="S322" s="206"/>
      <c r="T322" s="206"/>
      <c r="U322" s="206"/>
      <c r="V322" s="206"/>
      <c r="W322" s="206"/>
      <c r="X322" s="206"/>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spans="1:24" ht="6" customHeight="1"/>
    <row r="325" spans="1:24" ht="15.75">
      <c r="A325" s="221" t="str">
        <f>TEAMS!$D$3</f>
        <v>Tuesday Mens Mufti.</v>
      </c>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row>
    <row r="326" spans="1:24" ht="6" customHeight="1"/>
    <row r="327" spans="1: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spans="1:24" ht="3" customHeight="1"/>
    <row r="329" spans="1:24" ht="21.6" customHeight="1" thickBot="1">
      <c r="C329" s="223">
        <f>TEAMS!$K$5</f>
        <v>0</v>
      </c>
      <c r="D329" s="224"/>
      <c r="E329" s="224"/>
      <c r="F329" s="224"/>
      <c r="G329" s="225"/>
      <c r="I329" s="226">
        <f>TEAMS!$D$2</f>
        <v>40609</v>
      </c>
      <c r="J329" s="227"/>
      <c r="K329" s="227"/>
      <c r="L329" s="227"/>
      <c r="M329" s="227"/>
      <c r="N329" s="227"/>
      <c r="O329" s="227"/>
      <c r="P329" s="227"/>
      <c r="Q329" s="227"/>
      <c r="R329" s="227"/>
      <c r="S329" s="227"/>
      <c r="T329" s="227"/>
      <c r="U329" s="227"/>
      <c r="V329" s="227"/>
      <c r="W329" s="227"/>
      <c r="X329" s="228"/>
    </row>
    <row r="330" spans="1:24" ht="13.5" thickTop="1"/>
    <row r="331" spans="1:24" ht="20.4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spans="1:24" ht="5.45" customHeight="1" thickTop="1"/>
    <row r="339" spans="1:24" ht="16.149999999999999" customHeight="1" thickBot="1">
      <c r="A339" s="23">
        <v>1</v>
      </c>
      <c r="C339" s="218" t="s">
        <v>9</v>
      </c>
      <c r="D339" s="218"/>
      <c r="E339" s="218"/>
      <c r="F339" s="218"/>
      <c r="G339" s="218"/>
      <c r="H339" s="218"/>
      <c r="I339" s="218"/>
      <c r="P339" s="218" t="s">
        <v>9</v>
      </c>
      <c r="Q339" s="218"/>
      <c r="R339" s="218"/>
      <c r="S339" s="218"/>
      <c r="T339" s="218"/>
      <c r="U339" s="218"/>
      <c r="V339" s="218"/>
    </row>
    <row r="340" spans="1:24" ht="30" customHeight="1" thickTop="1" thickBot="1">
      <c r="C340" s="208"/>
      <c r="D340" s="209"/>
      <c r="E340" s="209"/>
      <c r="F340" s="209"/>
      <c r="G340" s="209"/>
      <c r="H340" s="209"/>
      <c r="I340" s="210"/>
      <c r="P340" s="208"/>
      <c r="Q340" s="209"/>
      <c r="R340" s="209"/>
      <c r="S340" s="209"/>
      <c r="T340" s="209"/>
      <c r="U340" s="209"/>
      <c r="V340" s="210"/>
    </row>
    <row r="341" spans="1:24" ht="19.149999999999999" customHeight="1" thickTop="1">
      <c r="A341" s="207" t="s">
        <v>10</v>
      </c>
      <c r="B341" s="207"/>
      <c r="C341" s="207"/>
      <c r="D341" s="207"/>
      <c r="E341" s="207"/>
      <c r="F341" s="207"/>
      <c r="G341" s="207"/>
      <c r="H341" s="207"/>
      <c r="I341" s="207"/>
      <c r="J341" s="207"/>
      <c r="K341" s="207"/>
      <c r="N341" s="207" t="s">
        <v>10</v>
      </c>
      <c r="O341" s="207"/>
      <c r="P341" s="207"/>
      <c r="Q341" s="207"/>
      <c r="R341" s="207"/>
      <c r="S341" s="207"/>
      <c r="T341" s="207"/>
      <c r="U341" s="207"/>
      <c r="V341" s="207"/>
      <c r="W341" s="207"/>
      <c r="X341" s="207"/>
    </row>
    <row r="342" spans="1:24" ht="4.1500000000000004" customHeight="1" thickBot="1"/>
    <row r="343" spans="1:24" ht="28.15" customHeight="1" thickTop="1" thickBot="1">
      <c r="A343" s="208"/>
      <c r="B343" s="209"/>
      <c r="C343" s="209"/>
      <c r="D343" s="209"/>
      <c r="E343" s="209"/>
      <c r="F343" s="209"/>
      <c r="G343" s="209"/>
      <c r="H343" s="209"/>
      <c r="I343" s="209"/>
      <c r="J343" s="209"/>
      <c r="K343" s="210"/>
      <c r="L343" s="211">
        <v>15</v>
      </c>
      <c r="M343" s="212"/>
      <c r="N343" s="208"/>
      <c r="O343" s="209"/>
      <c r="P343" s="209"/>
      <c r="Q343" s="209"/>
      <c r="R343" s="209"/>
      <c r="S343" s="209"/>
      <c r="T343" s="209"/>
      <c r="U343" s="209"/>
      <c r="V343" s="209"/>
      <c r="W343" s="209"/>
      <c r="X343" s="210"/>
    </row>
    <row r="344" spans="1:24" ht="5.45" customHeight="1" thickTop="1"/>
    <row r="345" spans="1:24" ht="20.45" customHeight="1" thickBot="1">
      <c r="A345" s="205" t="s">
        <v>11</v>
      </c>
      <c r="B345" s="205"/>
      <c r="C345" s="205"/>
      <c r="D345" s="205"/>
      <c r="E345" s="205"/>
      <c r="F345" s="205"/>
      <c r="G345" s="205"/>
      <c r="H345" s="205"/>
      <c r="I345" s="205"/>
      <c r="J345" s="205"/>
      <c r="K345" s="205"/>
      <c r="L345" s="205"/>
      <c r="M345" s="206"/>
      <c r="N345" s="206"/>
      <c r="O345" s="206"/>
      <c r="P345" s="206"/>
      <c r="Q345" s="206"/>
      <c r="R345" s="206"/>
      <c r="S345" s="206"/>
      <c r="T345" s="206"/>
      <c r="U345" s="206"/>
      <c r="V345" s="206"/>
      <c r="W345" s="206"/>
      <c r="X345" s="206"/>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spans="1:24" ht="6" customHeight="1"/>
    <row r="348" spans="1:24" ht="15.75">
      <c r="A348" s="221" t="str">
        <f>TEAMS!$D$3</f>
        <v>Tuesday Mens Mufti.</v>
      </c>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row>
    <row r="349" spans="1:24" ht="6" customHeight="1"/>
    <row r="350" spans="1: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spans="1:24" ht="3" customHeight="1"/>
    <row r="352" spans="1:24" ht="21.6" customHeight="1" thickBot="1">
      <c r="C352" s="223">
        <f>TEAMS!$K$10</f>
        <v>0</v>
      </c>
      <c r="D352" s="224"/>
      <c r="E352" s="224"/>
      <c r="F352" s="224"/>
      <c r="G352" s="225"/>
      <c r="I352" s="226">
        <f>TEAMS!$D$2</f>
        <v>40609</v>
      </c>
      <c r="J352" s="227"/>
      <c r="K352" s="227"/>
      <c r="L352" s="227"/>
      <c r="M352" s="227"/>
      <c r="N352" s="227"/>
      <c r="O352" s="227"/>
      <c r="P352" s="227"/>
      <c r="Q352" s="227"/>
      <c r="R352" s="227"/>
      <c r="S352" s="227"/>
      <c r="T352" s="227"/>
      <c r="U352" s="227"/>
      <c r="V352" s="227"/>
      <c r="W352" s="227"/>
      <c r="X352" s="228"/>
    </row>
    <row r="353" spans="1:24" ht="13.5" thickTop="1"/>
    <row r="354" spans="1:24" ht="20.4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spans="1:24" ht="5.45" customHeight="1" thickTop="1"/>
    <row r="362" spans="1:24" ht="16.149999999999999" customHeight="1" thickBot="1">
      <c r="A362" s="23">
        <v>1</v>
      </c>
      <c r="C362" s="218" t="s">
        <v>9</v>
      </c>
      <c r="D362" s="218"/>
      <c r="E362" s="218"/>
      <c r="F362" s="218"/>
      <c r="G362" s="218"/>
      <c r="H362" s="218"/>
      <c r="I362" s="218"/>
      <c r="P362" s="218" t="s">
        <v>9</v>
      </c>
      <c r="Q362" s="218"/>
      <c r="R362" s="218"/>
      <c r="S362" s="218"/>
      <c r="T362" s="218"/>
      <c r="U362" s="218"/>
      <c r="V362" s="218"/>
    </row>
    <row r="363" spans="1:24" ht="30" customHeight="1" thickTop="1" thickBot="1">
      <c r="C363" s="208"/>
      <c r="D363" s="209"/>
      <c r="E363" s="209"/>
      <c r="F363" s="209"/>
      <c r="G363" s="209"/>
      <c r="H363" s="209"/>
      <c r="I363" s="210"/>
      <c r="P363" s="208"/>
      <c r="Q363" s="209"/>
      <c r="R363" s="209"/>
      <c r="S363" s="209"/>
      <c r="T363" s="209"/>
      <c r="U363" s="209"/>
      <c r="V363" s="210"/>
    </row>
    <row r="364" spans="1:24" ht="19.149999999999999" customHeight="1" thickTop="1">
      <c r="A364" s="207" t="s">
        <v>10</v>
      </c>
      <c r="B364" s="207"/>
      <c r="C364" s="207"/>
      <c r="D364" s="207"/>
      <c r="E364" s="207"/>
      <c r="F364" s="207"/>
      <c r="G364" s="207"/>
      <c r="H364" s="207"/>
      <c r="I364" s="207"/>
      <c r="J364" s="207"/>
      <c r="K364" s="207"/>
      <c r="N364" s="207" t="s">
        <v>10</v>
      </c>
      <c r="O364" s="207"/>
      <c r="P364" s="207"/>
      <c r="Q364" s="207"/>
      <c r="R364" s="207"/>
      <c r="S364" s="207"/>
      <c r="T364" s="207"/>
      <c r="U364" s="207"/>
      <c r="V364" s="207"/>
      <c r="W364" s="207"/>
      <c r="X364" s="207"/>
    </row>
    <row r="365" spans="1:24" ht="4.1500000000000004" customHeight="1" thickBot="1"/>
    <row r="366" spans="1:24" ht="28.15" customHeight="1" thickTop="1" thickBot="1">
      <c r="A366" s="208"/>
      <c r="B366" s="209"/>
      <c r="C366" s="209"/>
      <c r="D366" s="209"/>
      <c r="E366" s="209"/>
      <c r="F366" s="209"/>
      <c r="G366" s="209"/>
      <c r="H366" s="209"/>
      <c r="I366" s="209"/>
      <c r="J366" s="209"/>
      <c r="K366" s="210"/>
      <c r="L366" s="211">
        <v>16</v>
      </c>
      <c r="M366" s="212"/>
      <c r="N366" s="208"/>
      <c r="O366" s="209"/>
      <c r="P366" s="209"/>
      <c r="Q366" s="209"/>
      <c r="R366" s="209"/>
      <c r="S366" s="209"/>
      <c r="T366" s="209"/>
      <c r="U366" s="209"/>
      <c r="V366" s="209"/>
      <c r="W366" s="209"/>
      <c r="X366" s="210"/>
    </row>
    <row r="367" spans="1:24" ht="5.45" customHeight="1" thickTop="1"/>
    <row r="368" spans="1:24" ht="20.45" customHeight="1" thickBot="1">
      <c r="A368" s="205" t="s">
        <v>11</v>
      </c>
      <c r="B368" s="205"/>
      <c r="C368" s="205"/>
      <c r="D368" s="205"/>
      <c r="E368" s="205"/>
      <c r="F368" s="205"/>
      <c r="G368" s="205"/>
      <c r="H368" s="205"/>
      <c r="I368" s="205"/>
      <c r="J368" s="205"/>
      <c r="K368" s="205"/>
      <c r="L368" s="205"/>
      <c r="M368" s="206"/>
      <c r="N368" s="206"/>
      <c r="O368" s="206"/>
      <c r="P368" s="206"/>
      <c r="Q368" s="206"/>
      <c r="R368" s="206"/>
      <c r="S368" s="206"/>
      <c r="T368" s="206"/>
      <c r="U368" s="206"/>
      <c r="V368" s="206"/>
      <c r="W368" s="206"/>
      <c r="X368" s="206"/>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spans="1:24" ht="6" customHeight="1"/>
    <row r="371" spans="1:24" ht="15.75">
      <c r="A371" s="221" t="str">
        <f>TEAMS!$D$3</f>
        <v>Tuesday Mens Mufti.</v>
      </c>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row>
    <row r="372" spans="1:24" ht="6" customHeight="1"/>
    <row r="373" spans="1: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spans="1:24" ht="3" customHeight="1"/>
    <row r="375" spans="1:24" ht="21.6" customHeight="1" thickBot="1">
      <c r="C375" s="223">
        <f>TEAMS!$K$15</f>
        <v>0</v>
      </c>
      <c r="D375" s="224"/>
      <c r="E375" s="224"/>
      <c r="F375" s="224"/>
      <c r="G375" s="225"/>
      <c r="I375" s="226">
        <f>TEAMS!$D$2</f>
        <v>40609</v>
      </c>
      <c r="J375" s="227"/>
      <c r="K375" s="227"/>
      <c r="L375" s="227"/>
      <c r="M375" s="227"/>
      <c r="N375" s="227"/>
      <c r="O375" s="227"/>
      <c r="P375" s="227"/>
      <c r="Q375" s="227"/>
      <c r="R375" s="227"/>
      <c r="S375" s="227"/>
      <c r="T375" s="227"/>
      <c r="U375" s="227"/>
      <c r="V375" s="227"/>
      <c r="W375" s="227"/>
      <c r="X375" s="228"/>
    </row>
    <row r="376" spans="1:24" ht="13.5" thickTop="1"/>
    <row r="377" spans="1:24" ht="20.4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spans="1:24" ht="5.45" customHeight="1" thickTop="1"/>
    <row r="385" spans="1:24" ht="16.149999999999999" customHeight="1" thickBot="1">
      <c r="A385" s="23">
        <v>1</v>
      </c>
      <c r="C385" s="218" t="s">
        <v>9</v>
      </c>
      <c r="D385" s="218"/>
      <c r="E385" s="218"/>
      <c r="F385" s="218"/>
      <c r="G385" s="218"/>
      <c r="H385" s="218"/>
      <c r="I385" s="218"/>
      <c r="P385" s="218" t="s">
        <v>9</v>
      </c>
      <c r="Q385" s="218"/>
      <c r="R385" s="218"/>
      <c r="S385" s="218"/>
      <c r="T385" s="218"/>
      <c r="U385" s="218"/>
      <c r="V385" s="218"/>
    </row>
    <row r="386" spans="1:24" ht="30" customHeight="1" thickTop="1" thickBot="1">
      <c r="C386" s="208"/>
      <c r="D386" s="209"/>
      <c r="E386" s="209"/>
      <c r="F386" s="209"/>
      <c r="G386" s="209"/>
      <c r="H386" s="209"/>
      <c r="I386" s="210"/>
      <c r="P386" s="208"/>
      <c r="Q386" s="209"/>
      <c r="R386" s="209"/>
      <c r="S386" s="209"/>
      <c r="T386" s="209"/>
      <c r="U386" s="209"/>
      <c r="V386" s="210"/>
    </row>
    <row r="387" spans="1:24" ht="19.149999999999999" customHeight="1" thickTop="1">
      <c r="A387" s="207" t="s">
        <v>10</v>
      </c>
      <c r="B387" s="207"/>
      <c r="C387" s="207"/>
      <c r="D387" s="207"/>
      <c r="E387" s="207"/>
      <c r="F387" s="207"/>
      <c r="G387" s="207"/>
      <c r="H387" s="207"/>
      <c r="I387" s="207"/>
      <c r="J387" s="207"/>
      <c r="K387" s="207"/>
      <c r="N387" s="207" t="s">
        <v>10</v>
      </c>
      <c r="O387" s="207"/>
      <c r="P387" s="207"/>
      <c r="Q387" s="207"/>
      <c r="R387" s="207"/>
      <c r="S387" s="207"/>
      <c r="T387" s="207"/>
      <c r="U387" s="207"/>
      <c r="V387" s="207"/>
      <c r="W387" s="207"/>
      <c r="X387" s="207"/>
    </row>
    <row r="388" spans="1:24" ht="4.1500000000000004" customHeight="1" thickBot="1"/>
    <row r="389" spans="1:24" ht="28.15" customHeight="1" thickTop="1" thickBot="1">
      <c r="A389" s="208"/>
      <c r="B389" s="209"/>
      <c r="C389" s="209"/>
      <c r="D389" s="209"/>
      <c r="E389" s="209"/>
      <c r="F389" s="209"/>
      <c r="G389" s="209"/>
      <c r="H389" s="209"/>
      <c r="I389" s="209"/>
      <c r="J389" s="209"/>
      <c r="K389" s="210"/>
      <c r="L389" s="211">
        <v>17</v>
      </c>
      <c r="M389" s="212"/>
      <c r="N389" s="208"/>
      <c r="O389" s="209"/>
      <c r="P389" s="209"/>
      <c r="Q389" s="209"/>
      <c r="R389" s="209"/>
      <c r="S389" s="209"/>
      <c r="T389" s="209"/>
      <c r="U389" s="209"/>
      <c r="V389" s="209"/>
      <c r="W389" s="209"/>
      <c r="X389" s="210"/>
    </row>
    <row r="390" spans="1:24" ht="5.45" customHeight="1" thickTop="1"/>
    <row r="391" spans="1:24" ht="20.45" customHeight="1" thickBot="1">
      <c r="A391" s="205" t="s">
        <v>11</v>
      </c>
      <c r="B391" s="205"/>
      <c r="C391" s="205"/>
      <c r="D391" s="205"/>
      <c r="E391" s="205"/>
      <c r="F391" s="205"/>
      <c r="G391" s="205"/>
      <c r="H391" s="205"/>
      <c r="I391" s="205"/>
      <c r="J391" s="205"/>
      <c r="K391" s="205"/>
      <c r="L391" s="205"/>
      <c r="M391" s="206"/>
      <c r="N391" s="206"/>
      <c r="O391" s="206"/>
      <c r="P391" s="206"/>
      <c r="Q391" s="206"/>
      <c r="R391" s="206"/>
      <c r="S391" s="206"/>
      <c r="T391" s="206"/>
      <c r="U391" s="206"/>
      <c r="V391" s="206"/>
      <c r="W391" s="206"/>
      <c r="X391" s="206"/>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spans="1:24" ht="6" customHeight="1"/>
    <row r="394" spans="1:24" ht="15.75">
      <c r="A394" s="221" t="str">
        <f>TEAMS!$D$3</f>
        <v>Tuesday Mens Mufti.</v>
      </c>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row>
    <row r="395" spans="1:24" ht="6" customHeight="1"/>
    <row r="396" spans="1: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spans="1:24" ht="3" customHeight="1"/>
    <row r="398" spans="1:24" ht="21.6" customHeight="1" thickBot="1">
      <c r="C398" s="223">
        <f>TEAMS!$K$20</f>
        <v>0</v>
      </c>
      <c r="D398" s="224"/>
      <c r="E398" s="224"/>
      <c r="F398" s="224"/>
      <c r="G398" s="225"/>
      <c r="I398" s="226">
        <f>TEAMS!$D$2</f>
        <v>40609</v>
      </c>
      <c r="J398" s="227"/>
      <c r="K398" s="227"/>
      <c r="L398" s="227"/>
      <c r="M398" s="227"/>
      <c r="N398" s="227"/>
      <c r="O398" s="227"/>
      <c r="P398" s="227"/>
      <c r="Q398" s="227"/>
      <c r="R398" s="227"/>
      <c r="S398" s="227"/>
      <c r="T398" s="227"/>
      <c r="U398" s="227"/>
      <c r="V398" s="227"/>
      <c r="W398" s="227"/>
      <c r="X398" s="228"/>
    </row>
    <row r="399" spans="1:24" ht="13.5" thickTop="1"/>
    <row r="400" spans="1:24" ht="20.4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spans="1:24" ht="5.45" customHeight="1" thickTop="1"/>
    <row r="408" spans="1:24" ht="16.149999999999999" customHeight="1" thickBot="1">
      <c r="A408" s="23">
        <v>1</v>
      </c>
      <c r="C408" s="218" t="s">
        <v>9</v>
      </c>
      <c r="D408" s="218"/>
      <c r="E408" s="218"/>
      <c r="F408" s="218"/>
      <c r="G408" s="218"/>
      <c r="H408" s="218"/>
      <c r="I408" s="218"/>
      <c r="P408" s="218" t="s">
        <v>9</v>
      </c>
      <c r="Q408" s="218"/>
      <c r="R408" s="218"/>
      <c r="S408" s="218"/>
      <c r="T408" s="218"/>
      <c r="U408" s="218"/>
      <c r="V408" s="218"/>
    </row>
    <row r="409" spans="1:24" ht="30" customHeight="1" thickTop="1" thickBot="1">
      <c r="C409" s="208"/>
      <c r="D409" s="209"/>
      <c r="E409" s="209"/>
      <c r="F409" s="209"/>
      <c r="G409" s="209"/>
      <c r="H409" s="209"/>
      <c r="I409" s="210"/>
      <c r="P409" s="208"/>
      <c r="Q409" s="209"/>
      <c r="R409" s="209"/>
      <c r="S409" s="209"/>
      <c r="T409" s="209"/>
      <c r="U409" s="209"/>
      <c r="V409" s="210"/>
    </row>
    <row r="410" spans="1:24" ht="19.149999999999999" customHeight="1" thickTop="1">
      <c r="A410" s="207" t="s">
        <v>10</v>
      </c>
      <c r="B410" s="207"/>
      <c r="C410" s="207"/>
      <c r="D410" s="207"/>
      <c r="E410" s="207"/>
      <c r="F410" s="207"/>
      <c r="G410" s="207"/>
      <c r="H410" s="207"/>
      <c r="I410" s="207"/>
      <c r="J410" s="207"/>
      <c r="K410" s="207"/>
      <c r="N410" s="207" t="s">
        <v>10</v>
      </c>
      <c r="O410" s="207"/>
      <c r="P410" s="207"/>
      <c r="Q410" s="207"/>
      <c r="R410" s="207"/>
      <c r="S410" s="207"/>
      <c r="T410" s="207"/>
      <c r="U410" s="207"/>
      <c r="V410" s="207"/>
      <c r="W410" s="207"/>
      <c r="X410" s="207"/>
    </row>
    <row r="411" spans="1:24" ht="4.1500000000000004" customHeight="1" thickBot="1"/>
    <row r="412" spans="1:24" ht="28.15" customHeight="1" thickTop="1" thickBot="1">
      <c r="A412" s="208"/>
      <c r="B412" s="209"/>
      <c r="C412" s="209"/>
      <c r="D412" s="209"/>
      <c r="E412" s="209"/>
      <c r="F412" s="209"/>
      <c r="G412" s="209"/>
      <c r="H412" s="209"/>
      <c r="I412" s="209"/>
      <c r="J412" s="209"/>
      <c r="K412" s="210"/>
      <c r="L412" s="211">
        <v>18</v>
      </c>
      <c r="M412" s="212"/>
      <c r="N412" s="208"/>
      <c r="O412" s="209"/>
      <c r="P412" s="209"/>
      <c r="Q412" s="209"/>
      <c r="R412" s="209"/>
      <c r="S412" s="209"/>
      <c r="T412" s="209"/>
      <c r="U412" s="209"/>
      <c r="V412" s="209"/>
      <c r="W412" s="209"/>
      <c r="X412" s="210"/>
    </row>
    <row r="413" spans="1:24" ht="5.45" customHeight="1" thickTop="1"/>
    <row r="414" spans="1:24" ht="20.45" customHeight="1" thickBot="1">
      <c r="A414" s="205" t="s">
        <v>11</v>
      </c>
      <c r="B414" s="205"/>
      <c r="C414" s="205"/>
      <c r="D414" s="205"/>
      <c r="E414" s="205"/>
      <c r="F414" s="205"/>
      <c r="G414" s="205"/>
      <c r="H414" s="205"/>
      <c r="I414" s="205"/>
      <c r="J414" s="205"/>
      <c r="K414" s="205"/>
      <c r="L414" s="205"/>
      <c r="M414" s="206"/>
      <c r="N414" s="206"/>
      <c r="O414" s="206"/>
      <c r="P414" s="206"/>
      <c r="Q414" s="206"/>
      <c r="R414" s="206"/>
      <c r="S414" s="206"/>
      <c r="T414" s="206"/>
      <c r="U414" s="206"/>
      <c r="V414" s="206"/>
      <c r="W414" s="206"/>
      <c r="X414" s="206"/>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spans="1:24" ht="6" customHeight="1"/>
    <row r="417" spans="1:24" ht="15.75">
      <c r="A417" s="221" t="str">
        <f>TEAMS!$D$3</f>
        <v>Tuesday Mens Mufti.</v>
      </c>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row>
    <row r="418" spans="1:24" ht="6" customHeight="1"/>
    <row r="419" spans="1: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spans="1:24" ht="3" customHeight="1"/>
    <row r="421" spans="1:24" ht="21.6" customHeight="1" thickBot="1">
      <c r="C421" s="223">
        <f>TEAMS!$K$25</f>
        <v>0</v>
      </c>
      <c r="D421" s="224"/>
      <c r="E421" s="224"/>
      <c r="F421" s="224"/>
      <c r="G421" s="225"/>
      <c r="I421" s="226">
        <f>TEAMS!$D$2</f>
        <v>40609</v>
      </c>
      <c r="J421" s="227"/>
      <c r="K421" s="227"/>
      <c r="L421" s="227"/>
      <c r="M421" s="227"/>
      <c r="N421" s="227"/>
      <c r="O421" s="227"/>
      <c r="P421" s="227"/>
      <c r="Q421" s="227"/>
      <c r="R421" s="227"/>
      <c r="S421" s="227"/>
      <c r="T421" s="227"/>
      <c r="U421" s="227"/>
      <c r="V421" s="227"/>
      <c r="W421" s="227"/>
      <c r="X421" s="228"/>
    </row>
    <row r="422" spans="1:24" ht="13.5" thickTop="1"/>
    <row r="423" spans="1:24" ht="20.4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spans="1:24" ht="5.45" customHeight="1" thickTop="1"/>
    <row r="431" spans="1:24" ht="16.149999999999999" customHeight="1" thickBot="1">
      <c r="A431" s="23">
        <v>1</v>
      </c>
      <c r="C431" s="218" t="s">
        <v>9</v>
      </c>
      <c r="D431" s="218"/>
      <c r="E431" s="218"/>
      <c r="F431" s="218"/>
      <c r="G431" s="218"/>
      <c r="H431" s="218"/>
      <c r="I431" s="218"/>
      <c r="P431" s="218" t="s">
        <v>9</v>
      </c>
      <c r="Q431" s="218"/>
      <c r="R431" s="218"/>
      <c r="S431" s="218"/>
      <c r="T431" s="218"/>
      <c r="U431" s="218"/>
      <c r="V431" s="218"/>
    </row>
    <row r="432" spans="1:24" ht="30" customHeight="1" thickTop="1" thickBot="1">
      <c r="C432" s="208"/>
      <c r="D432" s="209"/>
      <c r="E432" s="209"/>
      <c r="F432" s="209"/>
      <c r="G432" s="209"/>
      <c r="H432" s="209"/>
      <c r="I432" s="210"/>
      <c r="P432" s="208"/>
      <c r="Q432" s="209"/>
      <c r="R432" s="209"/>
      <c r="S432" s="209"/>
      <c r="T432" s="209"/>
      <c r="U432" s="209"/>
      <c r="V432" s="210"/>
    </row>
    <row r="433" spans="1:24" ht="19.149999999999999" customHeight="1" thickTop="1">
      <c r="A433" s="207" t="s">
        <v>10</v>
      </c>
      <c r="B433" s="207"/>
      <c r="C433" s="207"/>
      <c r="D433" s="207"/>
      <c r="E433" s="207"/>
      <c r="F433" s="207"/>
      <c r="G433" s="207"/>
      <c r="H433" s="207"/>
      <c r="I433" s="207"/>
      <c r="J433" s="207"/>
      <c r="K433" s="207"/>
      <c r="N433" s="207" t="s">
        <v>10</v>
      </c>
      <c r="O433" s="207"/>
      <c r="P433" s="207"/>
      <c r="Q433" s="207"/>
      <c r="R433" s="207"/>
      <c r="S433" s="207"/>
      <c r="T433" s="207"/>
      <c r="U433" s="207"/>
      <c r="V433" s="207"/>
      <c r="W433" s="207"/>
      <c r="X433" s="207"/>
    </row>
    <row r="434" spans="1:24" ht="4.1500000000000004" customHeight="1" thickBot="1"/>
    <row r="435" spans="1:24" ht="28.15" customHeight="1" thickTop="1" thickBot="1">
      <c r="A435" s="208"/>
      <c r="B435" s="209"/>
      <c r="C435" s="209"/>
      <c r="D435" s="209"/>
      <c r="E435" s="209"/>
      <c r="F435" s="209"/>
      <c r="G435" s="209"/>
      <c r="H435" s="209"/>
      <c r="I435" s="209"/>
      <c r="J435" s="209"/>
      <c r="K435" s="210"/>
      <c r="L435" s="211">
        <v>19</v>
      </c>
      <c r="M435" s="212"/>
      <c r="N435" s="208"/>
      <c r="O435" s="209"/>
      <c r="P435" s="209"/>
      <c r="Q435" s="209"/>
      <c r="R435" s="209"/>
      <c r="S435" s="209"/>
      <c r="T435" s="209"/>
      <c r="U435" s="209"/>
      <c r="V435" s="209"/>
      <c r="W435" s="209"/>
      <c r="X435" s="210"/>
    </row>
    <row r="436" spans="1:24" ht="5.45" customHeight="1" thickTop="1"/>
    <row r="437" spans="1:24" ht="20.45" customHeight="1" thickBot="1">
      <c r="A437" s="205" t="s">
        <v>11</v>
      </c>
      <c r="B437" s="205"/>
      <c r="C437" s="205"/>
      <c r="D437" s="205"/>
      <c r="E437" s="205"/>
      <c r="F437" s="205"/>
      <c r="G437" s="205"/>
      <c r="H437" s="205"/>
      <c r="I437" s="205"/>
      <c r="J437" s="205"/>
      <c r="K437" s="205"/>
      <c r="L437" s="205"/>
      <c r="M437" s="206"/>
      <c r="N437" s="206"/>
      <c r="O437" s="206"/>
      <c r="P437" s="206"/>
      <c r="Q437" s="206"/>
      <c r="R437" s="206"/>
      <c r="S437" s="206"/>
      <c r="T437" s="206"/>
      <c r="U437" s="206"/>
      <c r="V437" s="206"/>
      <c r="W437" s="206"/>
      <c r="X437" s="206"/>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spans="1:24" ht="6" customHeight="1"/>
    <row r="440" spans="1:24" ht="15.75">
      <c r="A440" s="221" t="str">
        <f>TEAMS!$D$3</f>
        <v>Tuesday Mens Mufti.</v>
      </c>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row>
    <row r="441" spans="1:24" ht="6" customHeight="1"/>
    <row r="442" spans="1: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spans="1:24" ht="3" customHeight="1"/>
    <row r="444" spans="1:24" ht="21.6" customHeight="1" thickBot="1">
      <c r="C444" s="223">
        <f>TEAMS!$K$30</f>
        <v>0</v>
      </c>
      <c r="D444" s="224"/>
      <c r="E444" s="224"/>
      <c r="F444" s="224"/>
      <c r="G444" s="225"/>
      <c r="I444" s="226">
        <f>TEAMS!$D$2</f>
        <v>40609</v>
      </c>
      <c r="J444" s="227"/>
      <c r="K444" s="227"/>
      <c r="L444" s="227"/>
      <c r="M444" s="227"/>
      <c r="N444" s="227"/>
      <c r="O444" s="227"/>
      <c r="P444" s="227"/>
      <c r="Q444" s="227"/>
      <c r="R444" s="227"/>
      <c r="S444" s="227"/>
      <c r="T444" s="227"/>
      <c r="U444" s="227"/>
      <c r="V444" s="227"/>
      <c r="W444" s="227"/>
      <c r="X444" s="228"/>
    </row>
    <row r="445" spans="1:24" ht="13.5" thickTop="1"/>
    <row r="446" spans="1:24" ht="20.4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spans="1:24" ht="5.45" customHeight="1" thickTop="1"/>
    <row r="454" spans="1:24" ht="16.149999999999999" customHeight="1" thickBot="1">
      <c r="A454" s="23">
        <v>1</v>
      </c>
      <c r="C454" s="218" t="s">
        <v>9</v>
      </c>
      <c r="D454" s="218"/>
      <c r="E454" s="218"/>
      <c r="F454" s="218"/>
      <c r="G454" s="218"/>
      <c r="H454" s="218"/>
      <c r="I454" s="218"/>
      <c r="P454" s="218" t="s">
        <v>9</v>
      </c>
      <c r="Q454" s="218"/>
      <c r="R454" s="218"/>
      <c r="S454" s="218"/>
      <c r="T454" s="218"/>
      <c r="U454" s="218"/>
      <c r="V454" s="218"/>
    </row>
    <row r="455" spans="1:24" ht="30" customHeight="1" thickTop="1" thickBot="1">
      <c r="C455" s="208"/>
      <c r="D455" s="209"/>
      <c r="E455" s="209"/>
      <c r="F455" s="209"/>
      <c r="G455" s="209"/>
      <c r="H455" s="209"/>
      <c r="I455" s="210"/>
      <c r="P455" s="208"/>
      <c r="Q455" s="209"/>
      <c r="R455" s="209"/>
      <c r="S455" s="209"/>
      <c r="T455" s="209"/>
      <c r="U455" s="209"/>
      <c r="V455" s="210"/>
    </row>
    <row r="456" spans="1:24" ht="19.149999999999999" customHeight="1" thickTop="1">
      <c r="A456" s="207" t="s">
        <v>10</v>
      </c>
      <c r="B456" s="207"/>
      <c r="C456" s="207"/>
      <c r="D456" s="207"/>
      <c r="E456" s="207"/>
      <c r="F456" s="207"/>
      <c r="G456" s="207"/>
      <c r="H456" s="207"/>
      <c r="I456" s="207"/>
      <c r="J456" s="207"/>
      <c r="K456" s="207"/>
      <c r="N456" s="207" t="s">
        <v>10</v>
      </c>
      <c r="O456" s="207"/>
      <c r="P456" s="207"/>
      <c r="Q456" s="207"/>
      <c r="R456" s="207"/>
      <c r="S456" s="207"/>
      <c r="T456" s="207"/>
      <c r="U456" s="207"/>
      <c r="V456" s="207"/>
      <c r="W456" s="207"/>
      <c r="X456" s="207"/>
    </row>
    <row r="457" spans="1:24" ht="4.1500000000000004" customHeight="1" thickBot="1"/>
    <row r="458" spans="1:24" ht="28.15" customHeight="1" thickTop="1" thickBot="1">
      <c r="A458" s="208"/>
      <c r="B458" s="209"/>
      <c r="C458" s="209"/>
      <c r="D458" s="209"/>
      <c r="E458" s="209"/>
      <c r="F458" s="209"/>
      <c r="G458" s="209"/>
      <c r="H458" s="209"/>
      <c r="I458" s="209"/>
      <c r="J458" s="209"/>
      <c r="K458" s="210"/>
      <c r="L458" s="211">
        <v>20</v>
      </c>
      <c r="M458" s="212"/>
      <c r="N458" s="208"/>
      <c r="O458" s="209"/>
      <c r="P458" s="209"/>
      <c r="Q458" s="209"/>
      <c r="R458" s="209"/>
      <c r="S458" s="209"/>
      <c r="T458" s="209"/>
      <c r="U458" s="209"/>
      <c r="V458" s="209"/>
      <c r="W458" s="209"/>
      <c r="X458" s="210"/>
    </row>
    <row r="459" spans="1:24" ht="5.45" customHeight="1" thickTop="1"/>
    <row r="460" spans="1:24" ht="20.45" customHeight="1" thickBot="1">
      <c r="A460" s="205" t="s">
        <v>11</v>
      </c>
      <c r="B460" s="205"/>
      <c r="C460" s="205"/>
      <c r="D460" s="205"/>
      <c r="E460" s="205"/>
      <c r="F460" s="205"/>
      <c r="G460" s="205"/>
      <c r="H460" s="205"/>
      <c r="I460" s="205"/>
      <c r="J460" s="205"/>
      <c r="K460" s="205"/>
      <c r="L460" s="205"/>
      <c r="M460" s="206"/>
      <c r="N460" s="206"/>
      <c r="O460" s="206"/>
      <c r="P460" s="206"/>
      <c r="Q460" s="206"/>
      <c r="R460" s="206"/>
      <c r="S460" s="206"/>
      <c r="T460" s="206"/>
      <c r="U460" s="206"/>
      <c r="V460" s="206"/>
      <c r="W460" s="206"/>
      <c r="X460" s="206"/>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spans="1:24" ht="6" customHeight="1"/>
    <row r="463" spans="1:24" ht="15.75">
      <c r="A463" s="221" t="str">
        <f>TEAMS!$D$3</f>
        <v>Tuesday Mens Mufti.</v>
      </c>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row>
    <row r="464" spans="1:24" ht="6" customHeight="1"/>
    <row r="465" spans="1: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spans="1:24" ht="3" customHeight="1"/>
    <row r="467" spans="1:24" ht="21.6" customHeight="1" thickBot="1">
      <c r="C467" s="223">
        <f>TEAMS!$K$35</f>
        <v>0</v>
      </c>
      <c r="D467" s="224"/>
      <c r="E467" s="224"/>
      <c r="F467" s="224"/>
      <c r="G467" s="225"/>
      <c r="I467" s="226">
        <f>TEAMS!$D$2</f>
        <v>40609</v>
      </c>
      <c r="J467" s="227"/>
      <c r="K467" s="227"/>
      <c r="L467" s="227"/>
      <c r="M467" s="227"/>
      <c r="N467" s="227"/>
      <c r="O467" s="227"/>
      <c r="P467" s="227"/>
      <c r="Q467" s="227"/>
      <c r="R467" s="227"/>
      <c r="S467" s="227"/>
      <c r="T467" s="227"/>
      <c r="U467" s="227"/>
      <c r="V467" s="227"/>
      <c r="W467" s="227"/>
      <c r="X467" s="228"/>
    </row>
    <row r="468" spans="1:24" ht="13.5" thickTop="1"/>
    <row r="469" spans="1:24" ht="20.4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spans="1:24" ht="5.45" customHeight="1" thickTop="1"/>
    <row r="477" spans="1:24" ht="16.149999999999999" customHeight="1" thickBot="1">
      <c r="A477" s="23">
        <v>1</v>
      </c>
      <c r="C477" s="218" t="s">
        <v>9</v>
      </c>
      <c r="D477" s="218"/>
      <c r="E477" s="218"/>
      <c r="F477" s="218"/>
      <c r="G477" s="218"/>
      <c r="H477" s="218"/>
      <c r="I477" s="218"/>
      <c r="P477" s="218" t="s">
        <v>9</v>
      </c>
      <c r="Q477" s="218"/>
      <c r="R477" s="218"/>
      <c r="S477" s="218"/>
      <c r="T477" s="218"/>
      <c r="U477" s="218"/>
      <c r="V477" s="218"/>
    </row>
    <row r="478" spans="1:24" ht="30" customHeight="1" thickTop="1" thickBot="1">
      <c r="C478" s="208"/>
      <c r="D478" s="209"/>
      <c r="E478" s="209"/>
      <c r="F478" s="209"/>
      <c r="G478" s="209"/>
      <c r="H478" s="209"/>
      <c r="I478" s="210"/>
      <c r="P478" s="208"/>
      <c r="Q478" s="209"/>
      <c r="R478" s="209"/>
      <c r="S478" s="209"/>
      <c r="T478" s="209"/>
      <c r="U478" s="209"/>
      <c r="V478" s="210"/>
    </row>
    <row r="479" spans="1:24" ht="19.149999999999999" customHeight="1" thickTop="1">
      <c r="A479" s="207" t="s">
        <v>10</v>
      </c>
      <c r="B479" s="207"/>
      <c r="C479" s="207"/>
      <c r="D479" s="207"/>
      <c r="E479" s="207"/>
      <c r="F479" s="207"/>
      <c r="G479" s="207"/>
      <c r="H479" s="207"/>
      <c r="I479" s="207"/>
      <c r="J479" s="207"/>
      <c r="K479" s="207"/>
      <c r="N479" s="207" t="s">
        <v>10</v>
      </c>
      <c r="O479" s="207"/>
      <c r="P479" s="207"/>
      <c r="Q479" s="207"/>
      <c r="R479" s="207"/>
      <c r="S479" s="207"/>
      <c r="T479" s="207"/>
      <c r="U479" s="207"/>
      <c r="V479" s="207"/>
      <c r="W479" s="207"/>
      <c r="X479" s="207"/>
    </row>
    <row r="480" spans="1:24" ht="4.1500000000000004" customHeight="1" thickBot="1"/>
    <row r="481" spans="1:24" ht="28.15" customHeight="1" thickTop="1" thickBot="1">
      <c r="A481" s="208"/>
      <c r="B481" s="209"/>
      <c r="C481" s="209"/>
      <c r="D481" s="209"/>
      <c r="E481" s="209"/>
      <c r="F481" s="209"/>
      <c r="G481" s="209"/>
      <c r="H481" s="209"/>
      <c r="I481" s="209"/>
      <c r="J481" s="209"/>
      <c r="K481" s="210"/>
      <c r="L481" s="211">
        <v>21</v>
      </c>
      <c r="M481" s="212"/>
      <c r="N481" s="208"/>
      <c r="O481" s="209"/>
      <c r="P481" s="209"/>
      <c r="Q481" s="209"/>
      <c r="R481" s="209"/>
      <c r="S481" s="209"/>
      <c r="T481" s="209"/>
      <c r="U481" s="209"/>
      <c r="V481" s="209"/>
      <c r="W481" s="209"/>
      <c r="X481" s="210"/>
    </row>
    <row r="482" spans="1:24" ht="5.45" customHeight="1" thickTop="1"/>
    <row r="483" spans="1:24" ht="20.45" customHeight="1" thickBot="1">
      <c r="A483" s="205" t="s">
        <v>11</v>
      </c>
      <c r="B483" s="205"/>
      <c r="C483" s="205"/>
      <c r="D483" s="205"/>
      <c r="E483" s="205"/>
      <c r="F483" s="205"/>
      <c r="G483" s="205"/>
      <c r="H483" s="205"/>
      <c r="I483" s="205"/>
      <c r="J483" s="205"/>
      <c r="K483" s="205"/>
      <c r="L483" s="205"/>
      <c r="M483" s="206"/>
      <c r="N483" s="206"/>
      <c r="O483" s="206"/>
      <c r="P483" s="206"/>
      <c r="Q483" s="206"/>
      <c r="R483" s="206"/>
      <c r="S483" s="206"/>
      <c r="T483" s="206"/>
      <c r="U483" s="206"/>
      <c r="V483" s="206"/>
      <c r="W483" s="206"/>
      <c r="X483" s="206"/>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spans="1:24" ht="6" customHeight="1"/>
    <row r="486" spans="1:24" ht="15.75">
      <c r="A486" s="221" t="str">
        <f>TEAMS!$D$3</f>
        <v>Tuesday Mens Mufti.</v>
      </c>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row>
    <row r="487" spans="1:24" ht="6" customHeight="1"/>
    <row r="488" spans="1: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spans="1:24" ht="3" customHeight="1"/>
    <row r="490" spans="1:24" ht="21.6" customHeight="1" thickBot="1">
      <c r="C490" s="223">
        <f>TEAMS!$O$5</f>
        <v>0</v>
      </c>
      <c r="D490" s="224"/>
      <c r="E490" s="224"/>
      <c r="F490" s="224"/>
      <c r="G490" s="225"/>
      <c r="I490" s="226">
        <f>TEAMS!$D$2</f>
        <v>40609</v>
      </c>
      <c r="J490" s="227"/>
      <c r="K490" s="227"/>
      <c r="L490" s="227"/>
      <c r="M490" s="227"/>
      <c r="N490" s="227"/>
      <c r="O490" s="227"/>
      <c r="P490" s="227"/>
      <c r="Q490" s="227"/>
      <c r="R490" s="227"/>
      <c r="S490" s="227"/>
      <c r="T490" s="227"/>
      <c r="U490" s="227"/>
      <c r="V490" s="227"/>
      <c r="W490" s="227"/>
      <c r="X490" s="228"/>
    </row>
    <row r="491" spans="1:24" ht="13.5" thickTop="1"/>
    <row r="492" spans="1:24" ht="20.4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spans="1:24" ht="5.45" customHeight="1" thickTop="1"/>
    <row r="500" spans="1:24" ht="16.149999999999999" customHeight="1" thickBot="1">
      <c r="A500" s="23">
        <v>1</v>
      </c>
      <c r="C500" s="218" t="s">
        <v>9</v>
      </c>
      <c r="D500" s="218"/>
      <c r="E500" s="218"/>
      <c r="F500" s="218"/>
      <c r="G500" s="218"/>
      <c r="H500" s="218"/>
      <c r="I500" s="218"/>
      <c r="P500" s="218" t="s">
        <v>9</v>
      </c>
      <c r="Q500" s="218"/>
      <c r="R500" s="218"/>
      <c r="S500" s="218"/>
      <c r="T500" s="218"/>
      <c r="U500" s="218"/>
      <c r="V500" s="218"/>
    </row>
    <row r="501" spans="1:24" ht="30" customHeight="1" thickTop="1" thickBot="1">
      <c r="C501" s="208"/>
      <c r="D501" s="209"/>
      <c r="E501" s="209"/>
      <c r="F501" s="209"/>
      <c r="G501" s="209"/>
      <c r="H501" s="209"/>
      <c r="I501" s="210"/>
      <c r="P501" s="208"/>
      <c r="Q501" s="209"/>
      <c r="R501" s="209"/>
      <c r="S501" s="209"/>
      <c r="T501" s="209"/>
      <c r="U501" s="209"/>
      <c r="V501" s="210"/>
    </row>
    <row r="502" spans="1:24" ht="19.149999999999999" customHeight="1" thickTop="1">
      <c r="A502" s="207" t="s">
        <v>10</v>
      </c>
      <c r="B502" s="207"/>
      <c r="C502" s="207"/>
      <c r="D502" s="207"/>
      <c r="E502" s="207"/>
      <c r="F502" s="207"/>
      <c r="G502" s="207"/>
      <c r="H502" s="207"/>
      <c r="I502" s="207"/>
      <c r="J502" s="207"/>
      <c r="K502" s="207"/>
      <c r="N502" s="207" t="s">
        <v>10</v>
      </c>
      <c r="O502" s="207"/>
      <c r="P502" s="207"/>
      <c r="Q502" s="207"/>
      <c r="R502" s="207"/>
      <c r="S502" s="207"/>
      <c r="T502" s="207"/>
      <c r="U502" s="207"/>
      <c r="V502" s="207"/>
      <c r="W502" s="207"/>
      <c r="X502" s="207"/>
    </row>
    <row r="503" spans="1:24" ht="4.1500000000000004" customHeight="1" thickBot="1"/>
    <row r="504" spans="1:24" ht="28.15" customHeight="1" thickTop="1" thickBot="1">
      <c r="A504" s="208"/>
      <c r="B504" s="209"/>
      <c r="C504" s="209"/>
      <c r="D504" s="209"/>
      <c r="E504" s="209"/>
      <c r="F504" s="209"/>
      <c r="G504" s="209"/>
      <c r="H504" s="209"/>
      <c r="I504" s="209"/>
      <c r="J504" s="209"/>
      <c r="K504" s="210"/>
      <c r="L504" s="211">
        <v>22</v>
      </c>
      <c r="M504" s="212"/>
      <c r="N504" s="208"/>
      <c r="O504" s="209"/>
      <c r="P504" s="209"/>
      <c r="Q504" s="209"/>
      <c r="R504" s="209"/>
      <c r="S504" s="209"/>
      <c r="T504" s="209"/>
      <c r="U504" s="209"/>
      <c r="V504" s="209"/>
      <c r="W504" s="209"/>
      <c r="X504" s="210"/>
    </row>
    <row r="505" spans="1:24" ht="5.45" customHeight="1" thickTop="1"/>
    <row r="506" spans="1:24" ht="20.45" customHeight="1" thickBot="1">
      <c r="A506" s="205" t="s">
        <v>11</v>
      </c>
      <c r="B506" s="205"/>
      <c r="C506" s="205"/>
      <c r="D506" s="205"/>
      <c r="E506" s="205"/>
      <c r="F506" s="205"/>
      <c r="G506" s="205"/>
      <c r="H506" s="205"/>
      <c r="I506" s="205"/>
      <c r="J506" s="205"/>
      <c r="K506" s="205"/>
      <c r="L506" s="205"/>
      <c r="M506" s="206"/>
      <c r="N506" s="206"/>
      <c r="O506" s="206"/>
      <c r="P506" s="206"/>
      <c r="Q506" s="206"/>
      <c r="R506" s="206"/>
      <c r="S506" s="206"/>
      <c r="T506" s="206"/>
      <c r="U506" s="206"/>
      <c r="V506" s="206"/>
      <c r="W506" s="206"/>
      <c r="X506" s="206"/>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spans="1:24" ht="6" customHeight="1"/>
    <row r="509" spans="1:24" ht="15.75">
      <c r="A509" s="221" t="str">
        <f>TEAMS!$D$3</f>
        <v>Tuesday Mens Mufti.</v>
      </c>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1"/>
      <c r="X509" s="221"/>
    </row>
    <row r="510" spans="1:24" ht="6" customHeight="1"/>
    <row r="511" spans="1: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spans="1:24" ht="3" customHeight="1"/>
    <row r="513" spans="1:24" ht="21.6" customHeight="1" thickBot="1">
      <c r="C513" s="223">
        <f>TEAMS!$O$10</f>
        <v>0</v>
      </c>
      <c r="D513" s="224"/>
      <c r="E513" s="224"/>
      <c r="F513" s="224"/>
      <c r="G513" s="225"/>
      <c r="I513" s="226">
        <f>TEAMS!$D$2</f>
        <v>40609</v>
      </c>
      <c r="J513" s="227"/>
      <c r="K513" s="227"/>
      <c r="L513" s="227"/>
      <c r="M513" s="227"/>
      <c r="N513" s="227"/>
      <c r="O513" s="227"/>
      <c r="P513" s="227"/>
      <c r="Q513" s="227"/>
      <c r="R513" s="227"/>
      <c r="S513" s="227"/>
      <c r="T513" s="227"/>
      <c r="U513" s="227"/>
      <c r="V513" s="227"/>
      <c r="W513" s="227"/>
      <c r="X513" s="228"/>
    </row>
    <row r="514" spans="1:24" ht="13.5" thickTop="1"/>
    <row r="515" spans="1:24" ht="20.4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spans="1:24" ht="5.45" customHeight="1" thickTop="1"/>
    <row r="523" spans="1:24" ht="16.149999999999999" customHeight="1" thickBot="1">
      <c r="A523" s="23">
        <v>1</v>
      </c>
      <c r="C523" s="218" t="s">
        <v>9</v>
      </c>
      <c r="D523" s="218"/>
      <c r="E523" s="218"/>
      <c r="F523" s="218"/>
      <c r="G523" s="218"/>
      <c r="H523" s="218"/>
      <c r="I523" s="218"/>
      <c r="P523" s="218" t="s">
        <v>9</v>
      </c>
      <c r="Q523" s="218"/>
      <c r="R523" s="218"/>
      <c r="S523" s="218"/>
      <c r="T523" s="218"/>
      <c r="U523" s="218"/>
      <c r="V523" s="218"/>
    </row>
    <row r="524" spans="1:24" ht="30" customHeight="1" thickTop="1" thickBot="1">
      <c r="C524" s="208"/>
      <c r="D524" s="209"/>
      <c r="E524" s="209"/>
      <c r="F524" s="209"/>
      <c r="G524" s="209"/>
      <c r="H524" s="209"/>
      <c r="I524" s="210"/>
      <c r="P524" s="208"/>
      <c r="Q524" s="209"/>
      <c r="R524" s="209"/>
      <c r="S524" s="209"/>
      <c r="T524" s="209"/>
      <c r="U524" s="209"/>
      <c r="V524" s="210"/>
    </row>
    <row r="525" spans="1:24" ht="19.149999999999999" customHeight="1" thickTop="1">
      <c r="A525" s="207" t="s">
        <v>10</v>
      </c>
      <c r="B525" s="207"/>
      <c r="C525" s="207"/>
      <c r="D525" s="207"/>
      <c r="E525" s="207"/>
      <c r="F525" s="207"/>
      <c r="G525" s="207"/>
      <c r="H525" s="207"/>
      <c r="I525" s="207"/>
      <c r="J525" s="207"/>
      <c r="K525" s="207"/>
      <c r="N525" s="207" t="s">
        <v>10</v>
      </c>
      <c r="O525" s="207"/>
      <c r="P525" s="207"/>
      <c r="Q525" s="207"/>
      <c r="R525" s="207"/>
      <c r="S525" s="207"/>
      <c r="T525" s="207"/>
      <c r="U525" s="207"/>
      <c r="V525" s="207"/>
      <c r="W525" s="207"/>
      <c r="X525" s="207"/>
    </row>
    <row r="526" spans="1:24" ht="4.1500000000000004" customHeight="1" thickBot="1"/>
    <row r="527" spans="1:24" ht="28.15" customHeight="1" thickTop="1" thickBot="1">
      <c r="A527" s="208"/>
      <c r="B527" s="209"/>
      <c r="C527" s="209"/>
      <c r="D527" s="209"/>
      <c r="E527" s="209"/>
      <c r="F527" s="209"/>
      <c r="G527" s="209"/>
      <c r="H527" s="209"/>
      <c r="I527" s="209"/>
      <c r="J527" s="209"/>
      <c r="K527" s="210"/>
      <c r="L527" s="211">
        <v>23</v>
      </c>
      <c r="M527" s="212"/>
      <c r="N527" s="208"/>
      <c r="O527" s="209"/>
      <c r="P527" s="209"/>
      <c r="Q527" s="209"/>
      <c r="R527" s="209"/>
      <c r="S527" s="209"/>
      <c r="T527" s="209"/>
      <c r="U527" s="209"/>
      <c r="V527" s="209"/>
      <c r="W527" s="209"/>
      <c r="X527" s="210"/>
    </row>
    <row r="528" spans="1:24" ht="5.45" customHeight="1" thickTop="1"/>
    <row r="529" spans="1:24" ht="20.45" customHeight="1" thickBot="1">
      <c r="A529" s="205" t="s">
        <v>11</v>
      </c>
      <c r="B529" s="205"/>
      <c r="C529" s="205"/>
      <c r="D529" s="205"/>
      <c r="E529" s="205"/>
      <c r="F529" s="205"/>
      <c r="G529" s="205"/>
      <c r="H529" s="205"/>
      <c r="I529" s="205"/>
      <c r="J529" s="205"/>
      <c r="K529" s="205"/>
      <c r="L529" s="205"/>
      <c r="M529" s="206"/>
      <c r="N529" s="206"/>
      <c r="O529" s="206"/>
      <c r="P529" s="206"/>
      <c r="Q529" s="206"/>
      <c r="R529" s="206"/>
      <c r="S529" s="206"/>
      <c r="T529" s="206"/>
      <c r="U529" s="206"/>
      <c r="V529" s="206"/>
      <c r="W529" s="206"/>
      <c r="X529" s="206"/>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spans="1:24" ht="6" customHeight="1"/>
    <row r="532" spans="1:24" ht="15.75">
      <c r="A532" s="221" t="str">
        <f>TEAMS!$D$3</f>
        <v>Tuesday Mens Mufti.</v>
      </c>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1"/>
      <c r="X532" s="221"/>
    </row>
    <row r="533" spans="1:24" ht="6" customHeight="1"/>
    <row r="534" spans="1: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spans="1:24" ht="3" customHeight="1"/>
    <row r="536" spans="1:24" ht="21.6" customHeight="1" thickBot="1">
      <c r="C536" s="223">
        <f>TEAMS!$O$15</f>
        <v>0</v>
      </c>
      <c r="D536" s="224"/>
      <c r="E536" s="224"/>
      <c r="F536" s="224"/>
      <c r="G536" s="225"/>
      <c r="I536" s="226">
        <f>TEAMS!$D$2</f>
        <v>40609</v>
      </c>
      <c r="J536" s="227"/>
      <c r="K536" s="227"/>
      <c r="L536" s="227"/>
      <c r="M536" s="227"/>
      <c r="N536" s="227"/>
      <c r="O536" s="227"/>
      <c r="P536" s="227"/>
      <c r="Q536" s="227"/>
      <c r="R536" s="227"/>
      <c r="S536" s="227"/>
      <c r="T536" s="227"/>
      <c r="U536" s="227"/>
      <c r="V536" s="227"/>
      <c r="W536" s="227"/>
      <c r="X536" s="228"/>
    </row>
    <row r="537" spans="1:24" ht="13.5" thickTop="1"/>
    <row r="538" spans="1:24" ht="20.4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spans="1:24" ht="5.45" customHeight="1" thickTop="1"/>
    <row r="546" spans="1:24" ht="16.149999999999999" customHeight="1" thickBot="1">
      <c r="A546" s="23">
        <v>1</v>
      </c>
      <c r="C546" s="218" t="s">
        <v>9</v>
      </c>
      <c r="D546" s="218"/>
      <c r="E546" s="218"/>
      <c r="F546" s="218"/>
      <c r="G546" s="218"/>
      <c r="H546" s="218"/>
      <c r="I546" s="218"/>
      <c r="P546" s="218" t="s">
        <v>9</v>
      </c>
      <c r="Q546" s="218"/>
      <c r="R546" s="218"/>
      <c r="S546" s="218"/>
      <c r="T546" s="218"/>
      <c r="U546" s="218"/>
      <c r="V546" s="218"/>
    </row>
    <row r="547" spans="1:24" ht="30" customHeight="1" thickTop="1" thickBot="1">
      <c r="C547" s="208"/>
      <c r="D547" s="209"/>
      <c r="E547" s="209"/>
      <c r="F547" s="209"/>
      <c r="G547" s="209"/>
      <c r="H547" s="209"/>
      <c r="I547" s="210"/>
      <c r="P547" s="208"/>
      <c r="Q547" s="209"/>
      <c r="R547" s="209"/>
      <c r="S547" s="209"/>
      <c r="T547" s="209"/>
      <c r="U547" s="209"/>
      <c r="V547" s="210"/>
    </row>
    <row r="548" spans="1:24" ht="19.149999999999999" customHeight="1" thickTop="1">
      <c r="A548" s="207" t="s">
        <v>10</v>
      </c>
      <c r="B548" s="207"/>
      <c r="C548" s="207"/>
      <c r="D548" s="207"/>
      <c r="E548" s="207"/>
      <c r="F548" s="207"/>
      <c r="G548" s="207"/>
      <c r="H548" s="207"/>
      <c r="I548" s="207"/>
      <c r="J548" s="207"/>
      <c r="K548" s="207"/>
      <c r="N548" s="207" t="s">
        <v>10</v>
      </c>
      <c r="O548" s="207"/>
      <c r="P548" s="207"/>
      <c r="Q548" s="207"/>
      <c r="R548" s="207"/>
      <c r="S548" s="207"/>
      <c r="T548" s="207"/>
      <c r="U548" s="207"/>
      <c r="V548" s="207"/>
      <c r="W548" s="207"/>
      <c r="X548" s="207"/>
    </row>
    <row r="549" spans="1:24" ht="4.1500000000000004" customHeight="1" thickBot="1"/>
    <row r="550" spans="1:24" ht="28.15" customHeight="1" thickTop="1" thickBot="1">
      <c r="A550" s="208"/>
      <c r="B550" s="209"/>
      <c r="C550" s="209"/>
      <c r="D550" s="209"/>
      <c r="E550" s="209"/>
      <c r="F550" s="209"/>
      <c r="G550" s="209"/>
      <c r="H550" s="209"/>
      <c r="I550" s="209"/>
      <c r="J550" s="209"/>
      <c r="K550" s="210"/>
      <c r="L550" s="211">
        <v>24</v>
      </c>
      <c r="M550" s="212"/>
      <c r="N550" s="208"/>
      <c r="O550" s="209"/>
      <c r="P550" s="209"/>
      <c r="Q550" s="209"/>
      <c r="R550" s="209"/>
      <c r="S550" s="209"/>
      <c r="T550" s="209"/>
      <c r="U550" s="209"/>
      <c r="V550" s="209"/>
      <c r="W550" s="209"/>
      <c r="X550" s="210"/>
    </row>
    <row r="551" spans="1:24" ht="5.45" customHeight="1" thickTop="1"/>
    <row r="552" spans="1:24" ht="20.45" customHeight="1" thickBot="1">
      <c r="A552" s="205" t="s">
        <v>11</v>
      </c>
      <c r="B552" s="205"/>
      <c r="C552" s="205"/>
      <c r="D552" s="205"/>
      <c r="E552" s="205"/>
      <c r="F552" s="205"/>
      <c r="G552" s="205"/>
      <c r="H552" s="205"/>
      <c r="I552" s="205"/>
      <c r="J552" s="205"/>
      <c r="K552" s="205"/>
      <c r="L552" s="205"/>
      <c r="M552" s="206"/>
      <c r="N552" s="206"/>
      <c r="O552" s="206"/>
      <c r="P552" s="206"/>
      <c r="Q552" s="206"/>
      <c r="R552" s="206"/>
      <c r="S552" s="206"/>
      <c r="T552" s="206"/>
      <c r="U552" s="206"/>
      <c r="V552" s="206"/>
      <c r="W552" s="206"/>
      <c r="X552" s="206"/>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spans="1:24" ht="6" customHeight="1"/>
    <row r="555" spans="1:24" ht="15.75">
      <c r="A555" s="221" t="str">
        <f>TEAMS!$D$3</f>
        <v>Tuesday Mens Mufti.</v>
      </c>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1"/>
      <c r="X555" s="221"/>
    </row>
    <row r="556" spans="1:24" ht="6" customHeight="1"/>
    <row r="557" spans="1: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spans="1:24" ht="3" customHeight="1"/>
    <row r="559" spans="1:24" ht="21.6" customHeight="1" thickBot="1">
      <c r="C559" s="223">
        <f>TEAMS!$O$20</f>
        <v>0</v>
      </c>
      <c r="D559" s="224"/>
      <c r="E559" s="224"/>
      <c r="F559" s="224"/>
      <c r="G559" s="225"/>
      <c r="I559" s="226">
        <f>TEAMS!$D$2</f>
        <v>40609</v>
      </c>
      <c r="J559" s="227"/>
      <c r="K559" s="227"/>
      <c r="L559" s="227"/>
      <c r="M559" s="227"/>
      <c r="N559" s="227"/>
      <c r="O559" s="227"/>
      <c r="P559" s="227"/>
      <c r="Q559" s="227"/>
      <c r="R559" s="227"/>
      <c r="S559" s="227"/>
      <c r="T559" s="227"/>
      <c r="U559" s="227"/>
      <c r="V559" s="227"/>
      <c r="W559" s="227"/>
      <c r="X559" s="228"/>
    </row>
    <row r="560" spans="1:24" ht="13.5" thickTop="1"/>
    <row r="561" spans="1:24" ht="20.4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spans="1:24" ht="5.45" customHeight="1" thickTop="1"/>
    <row r="569" spans="1:24" ht="16.149999999999999" customHeight="1" thickBot="1">
      <c r="A569" s="23">
        <v>1</v>
      </c>
      <c r="C569" s="218" t="s">
        <v>9</v>
      </c>
      <c r="D569" s="218"/>
      <c r="E569" s="218"/>
      <c r="F569" s="218"/>
      <c r="G569" s="218"/>
      <c r="H569" s="218"/>
      <c r="I569" s="218"/>
      <c r="P569" s="218" t="s">
        <v>9</v>
      </c>
      <c r="Q569" s="218"/>
      <c r="R569" s="218"/>
      <c r="S569" s="218"/>
      <c r="T569" s="218"/>
      <c r="U569" s="218"/>
      <c r="V569" s="218"/>
    </row>
    <row r="570" spans="1:24" ht="30" customHeight="1" thickTop="1" thickBot="1">
      <c r="C570" s="208"/>
      <c r="D570" s="209"/>
      <c r="E570" s="209"/>
      <c r="F570" s="209"/>
      <c r="G570" s="209"/>
      <c r="H570" s="209"/>
      <c r="I570" s="210"/>
      <c r="P570" s="208"/>
      <c r="Q570" s="209"/>
      <c r="R570" s="209"/>
      <c r="S570" s="209"/>
      <c r="T570" s="209"/>
      <c r="U570" s="209"/>
      <c r="V570" s="210"/>
    </row>
    <row r="571" spans="1:24" ht="19.149999999999999" customHeight="1" thickTop="1">
      <c r="A571" s="207" t="s">
        <v>10</v>
      </c>
      <c r="B571" s="207"/>
      <c r="C571" s="207"/>
      <c r="D571" s="207"/>
      <c r="E571" s="207"/>
      <c r="F571" s="207"/>
      <c r="G571" s="207"/>
      <c r="H571" s="207"/>
      <c r="I571" s="207"/>
      <c r="J571" s="207"/>
      <c r="K571" s="207"/>
      <c r="N571" s="207" t="s">
        <v>10</v>
      </c>
      <c r="O571" s="207"/>
      <c r="P571" s="207"/>
      <c r="Q571" s="207"/>
      <c r="R571" s="207"/>
      <c r="S571" s="207"/>
      <c r="T571" s="207"/>
      <c r="U571" s="207"/>
      <c r="V571" s="207"/>
      <c r="W571" s="207"/>
      <c r="X571" s="207"/>
    </row>
    <row r="572" spans="1:24" ht="4.1500000000000004" customHeight="1" thickBot="1"/>
    <row r="573" spans="1:24" ht="28.15" customHeight="1" thickTop="1" thickBot="1">
      <c r="A573" s="208"/>
      <c r="B573" s="209"/>
      <c r="C573" s="209"/>
      <c r="D573" s="209"/>
      <c r="E573" s="209"/>
      <c r="F573" s="209"/>
      <c r="G573" s="209"/>
      <c r="H573" s="209"/>
      <c r="I573" s="209"/>
      <c r="J573" s="209"/>
      <c r="K573" s="210"/>
      <c r="L573" s="211">
        <v>25</v>
      </c>
      <c r="M573" s="212"/>
      <c r="N573" s="208"/>
      <c r="O573" s="209"/>
      <c r="P573" s="209"/>
      <c r="Q573" s="209"/>
      <c r="R573" s="209"/>
      <c r="S573" s="209"/>
      <c r="T573" s="209"/>
      <c r="U573" s="209"/>
      <c r="V573" s="209"/>
      <c r="W573" s="209"/>
      <c r="X573" s="210"/>
    </row>
    <row r="574" spans="1:24" ht="5.45" customHeight="1" thickTop="1"/>
    <row r="575" spans="1:24" ht="20.45" customHeight="1" thickBot="1">
      <c r="A575" s="205" t="s">
        <v>11</v>
      </c>
      <c r="B575" s="205"/>
      <c r="C575" s="205"/>
      <c r="D575" s="205"/>
      <c r="E575" s="205"/>
      <c r="F575" s="205"/>
      <c r="G575" s="205"/>
      <c r="H575" s="205"/>
      <c r="I575" s="205"/>
      <c r="J575" s="205"/>
      <c r="K575" s="205"/>
      <c r="L575" s="205"/>
      <c r="M575" s="206"/>
      <c r="N575" s="206"/>
      <c r="O575" s="206"/>
      <c r="P575" s="206"/>
      <c r="Q575" s="206"/>
      <c r="R575" s="206"/>
      <c r="S575" s="206"/>
      <c r="T575" s="206"/>
      <c r="U575" s="206"/>
      <c r="V575" s="206"/>
      <c r="W575" s="206"/>
      <c r="X575" s="206"/>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spans="1:24" ht="6" customHeight="1"/>
    <row r="578" spans="1:24" ht="15.75">
      <c r="A578" s="221" t="str">
        <f>TEAMS!$D$3</f>
        <v>Tuesday Mens Mufti.</v>
      </c>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row>
    <row r="579" spans="1:24" ht="6" customHeight="1"/>
    <row r="580" spans="1: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spans="1:24" ht="3" customHeight="1"/>
    <row r="582" spans="1:24" ht="21.6" customHeight="1" thickBot="1">
      <c r="C582" s="223">
        <f>TEAMS!$O$25</f>
        <v>0</v>
      </c>
      <c r="D582" s="224"/>
      <c r="E582" s="224"/>
      <c r="F582" s="224"/>
      <c r="G582" s="225"/>
      <c r="I582" s="226">
        <f>TEAMS!$D$2</f>
        <v>40609</v>
      </c>
      <c r="J582" s="227"/>
      <c r="K582" s="227"/>
      <c r="L582" s="227"/>
      <c r="M582" s="227"/>
      <c r="N582" s="227"/>
      <c r="O582" s="227"/>
      <c r="P582" s="227"/>
      <c r="Q582" s="227"/>
      <c r="R582" s="227"/>
      <c r="S582" s="227"/>
      <c r="T582" s="227"/>
      <c r="U582" s="227"/>
      <c r="V582" s="227"/>
      <c r="W582" s="227"/>
      <c r="X582" s="228"/>
    </row>
    <row r="583" spans="1:24" ht="13.5" thickTop="1"/>
    <row r="584" spans="1:24" ht="20.4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spans="1:24" ht="5.45" customHeight="1" thickTop="1"/>
    <row r="592" spans="1:24" ht="16.149999999999999" customHeight="1" thickBot="1">
      <c r="A592" s="23">
        <v>1</v>
      </c>
      <c r="C592" s="218" t="s">
        <v>9</v>
      </c>
      <c r="D592" s="218"/>
      <c r="E592" s="218"/>
      <c r="F592" s="218"/>
      <c r="G592" s="218"/>
      <c r="H592" s="218"/>
      <c r="I592" s="218"/>
      <c r="P592" s="218" t="s">
        <v>9</v>
      </c>
      <c r="Q592" s="218"/>
      <c r="R592" s="218"/>
      <c r="S592" s="218"/>
      <c r="T592" s="218"/>
      <c r="U592" s="218"/>
      <c r="V592" s="218"/>
    </row>
    <row r="593" spans="1:24" ht="30" customHeight="1" thickTop="1" thickBot="1">
      <c r="C593" s="208"/>
      <c r="D593" s="209"/>
      <c r="E593" s="209"/>
      <c r="F593" s="209"/>
      <c r="G593" s="209"/>
      <c r="H593" s="209"/>
      <c r="I593" s="210"/>
      <c r="P593" s="208"/>
      <c r="Q593" s="209"/>
      <c r="R593" s="209"/>
      <c r="S593" s="209"/>
      <c r="T593" s="209"/>
      <c r="U593" s="209"/>
      <c r="V593" s="210"/>
    </row>
    <row r="594" spans="1:24" ht="19.149999999999999" customHeight="1" thickTop="1">
      <c r="A594" s="207" t="s">
        <v>10</v>
      </c>
      <c r="B594" s="207"/>
      <c r="C594" s="207"/>
      <c r="D594" s="207"/>
      <c r="E594" s="207"/>
      <c r="F594" s="207"/>
      <c r="G594" s="207"/>
      <c r="H594" s="207"/>
      <c r="I594" s="207"/>
      <c r="J594" s="207"/>
      <c r="K594" s="207"/>
      <c r="N594" s="207" t="s">
        <v>10</v>
      </c>
      <c r="O594" s="207"/>
      <c r="P594" s="207"/>
      <c r="Q594" s="207"/>
      <c r="R594" s="207"/>
      <c r="S594" s="207"/>
      <c r="T594" s="207"/>
      <c r="U594" s="207"/>
      <c r="V594" s="207"/>
      <c r="W594" s="207"/>
      <c r="X594" s="207"/>
    </row>
    <row r="595" spans="1:24" ht="4.1500000000000004" customHeight="1" thickBot="1"/>
    <row r="596" spans="1:24" ht="28.15" customHeight="1" thickTop="1" thickBot="1">
      <c r="A596" s="208"/>
      <c r="B596" s="209"/>
      <c r="C596" s="209"/>
      <c r="D596" s="209"/>
      <c r="E596" s="209"/>
      <c r="F596" s="209"/>
      <c r="G596" s="209"/>
      <c r="H596" s="209"/>
      <c r="I596" s="209"/>
      <c r="J596" s="209"/>
      <c r="K596" s="210"/>
      <c r="L596" s="211">
        <v>26</v>
      </c>
      <c r="M596" s="212"/>
      <c r="N596" s="208"/>
      <c r="O596" s="209"/>
      <c r="P596" s="209"/>
      <c r="Q596" s="209"/>
      <c r="R596" s="209"/>
      <c r="S596" s="209"/>
      <c r="T596" s="209"/>
      <c r="U596" s="209"/>
      <c r="V596" s="209"/>
      <c r="W596" s="209"/>
      <c r="X596" s="210"/>
    </row>
    <row r="597" spans="1:24" ht="5.45" customHeight="1" thickTop="1"/>
    <row r="598" spans="1:24" ht="20.45" customHeight="1" thickBot="1">
      <c r="A598" s="205" t="s">
        <v>11</v>
      </c>
      <c r="B598" s="205"/>
      <c r="C598" s="205"/>
      <c r="D598" s="205"/>
      <c r="E598" s="205"/>
      <c r="F598" s="205"/>
      <c r="G598" s="205"/>
      <c r="H598" s="205"/>
      <c r="I598" s="205"/>
      <c r="J598" s="205"/>
      <c r="K598" s="205"/>
      <c r="L598" s="205"/>
      <c r="M598" s="206"/>
      <c r="N598" s="206"/>
      <c r="O598" s="206"/>
      <c r="P598" s="206"/>
      <c r="Q598" s="206"/>
      <c r="R598" s="206"/>
      <c r="S598" s="206"/>
      <c r="T598" s="206"/>
      <c r="U598" s="206"/>
      <c r="V598" s="206"/>
      <c r="W598" s="206"/>
      <c r="X598" s="206"/>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spans="1:24" ht="6" customHeight="1"/>
    <row r="601" spans="1:24" ht="15.75">
      <c r="A601" s="221" t="str">
        <f>TEAMS!$D$3</f>
        <v>Tuesday Mens Mufti.</v>
      </c>
      <c r="B601" s="221"/>
      <c r="C601" s="221"/>
      <c r="D601" s="221"/>
      <c r="E601" s="221"/>
      <c r="F601" s="221"/>
      <c r="G601" s="221"/>
      <c r="H601" s="221"/>
      <c r="I601" s="221"/>
      <c r="J601" s="221"/>
      <c r="K601" s="221"/>
      <c r="L601" s="221"/>
      <c r="M601" s="221"/>
      <c r="N601" s="221"/>
      <c r="O601" s="221"/>
      <c r="P601" s="221"/>
      <c r="Q601" s="221"/>
      <c r="R601" s="221"/>
      <c r="S601" s="221"/>
      <c r="T601" s="221"/>
      <c r="U601" s="221"/>
      <c r="V601" s="221"/>
      <c r="W601" s="221"/>
      <c r="X601" s="221"/>
    </row>
    <row r="602" spans="1:24" ht="6" customHeight="1"/>
    <row r="603" spans="1: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spans="1:24" ht="3" customHeight="1"/>
    <row r="605" spans="1:24" ht="21.6" customHeight="1" thickBot="1">
      <c r="C605" s="223">
        <f>TEAMS!$O$30</f>
        <v>0</v>
      </c>
      <c r="D605" s="224"/>
      <c r="E605" s="224"/>
      <c r="F605" s="224"/>
      <c r="G605" s="225"/>
      <c r="I605" s="226">
        <f>TEAMS!$D$2</f>
        <v>40609</v>
      </c>
      <c r="J605" s="227"/>
      <c r="K605" s="227"/>
      <c r="L605" s="227"/>
      <c r="M605" s="227"/>
      <c r="N605" s="227"/>
      <c r="O605" s="227"/>
      <c r="P605" s="227"/>
      <c r="Q605" s="227"/>
      <c r="R605" s="227"/>
      <c r="S605" s="227"/>
      <c r="T605" s="227"/>
      <c r="U605" s="227"/>
      <c r="V605" s="227"/>
      <c r="W605" s="227"/>
      <c r="X605" s="228"/>
    </row>
    <row r="606" spans="1:24" ht="13.5" thickTop="1"/>
    <row r="607" spans="1:24" ht="20.4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spans="1:24" ht="5.45" customHeight="1" thickTop="1"/>
    <row r="615" spans="1:24" ht="16.149999999999999" customHeight="1" thickBot="1">
      <c r="A615" s="23">
        <v>1</v>
      </c>
      <c r="C615" s="218" t="s">
        <v>9</v>
      </c>
      <c r="D615" s="218"/>
      <c r="E615" s="218"/>
      <c r="F615" s="218"/>
      <c r="G615" s="218"/>
      <c r="H615" s="218"/>
      <c r="I615" s="218"/>
      <c r="P615" s="218" t="s">
        <v>9</v>
      </c>
      <c r="Q615" s="218"/>
      <c r="R615" s="218"/>
      <c r="S615" s="218"/>
      <c r="T615" s="218"/>
      <c r="U615" s="218"/>
      <c r="V615" s="218"/>
    </row>
    <row r="616" spans="1:24" ht="30" customHeight="1" thickTop="1" thickBot="1">
      <c r="C616" s="208"/>
      <c r="D616" s="209"/>
      <c r="E616" s="209"/>
      <c r="F616" s="209"/>
      <c r="G616" s="209"/>
      <c r="H616" s="209"/>
      <c r="I616" s="210"/>
      <c r="P616" s="208"/>
      <c r="Q616" s="209"/>
      <c r="R616" s="209"/>
      <c r="S616" s="209"/>
      <c r="T616" s="209"/>
      <c r="U616" s="209"/>
      <c r="V616" s="210"/>
    </row>
    <row r="617" spans="1:24" ht="19.149999999999999" customHeight="1" thickTop="1">
      <c r="A617" s="207" t="s">
        <v>10</v>
      </c>
      <c r="B617" s="207"/>
      <c r="C617" s="207"/>
      <c r="D617" s="207"/>
      <c r="E617" s="207"/>
      <c r="F617" s="207"/>
      <c r="G617" s="207"/>
      <c r="H617" s="207"/>
      <c r="I617" s="207"/>
      <c r="J617" s="207"/>
      <c r="K617" s="207"/>
      <c r="N617" s="207" t="s">
        <v>10</v>
      </c>
      <c r="O617" s="207"/>
      <c r="P617" s="207"/>
      <c r="Q617" s="207"/>
      <c r="R617" s="207"/>
      <c r="S617" s="207"/>
      <c r="T617" s="207"/>
      <c r="U617" s="207"/>
      <c r="V617" s="207"/>
      <c r="W617" s="207"/>
      <c r="X617" s="207"/>
    </row>
    <row r="618" spans="1:24" ht="4.1500000000000004" customHeight="1" thickBot="1"/>
    <row r="619" spans="1:24" ht="28.15" customHeight="1" thickTop="1" thickBot="1">
      <c r="A619" s="208"/>
      <c r="B619" s="209"/>
      <c r="C619" s="209"/>
      <c r="D619" s="209"/>
      <c r="E619" s="209"/>
      <c r="F619" s="209"/>
      <c r="G619" s="209"/>
      <c r="H619" s="209"/>
      <c r="I619" s="209"/>
      <c r="J619" s="209"/>
      <c r="K619" s="210"/>
      <c r="L619" s="211">
        <v>27</v>
      </c>
      <c r="M619" s="212"/>
      <c r="N619" s="208"/>
      <c r="O619" s="209"/>
      <c r="P619" s="209"/>
      <c r="Q619" s="209"/>
      <c r="R619" s="209"/>
      <c r="S619" s="209"/>
      <c r="T619" s="209"/>
      <c r="U619" s="209"/>
      <c r="V619" s="209"/>
      <c r="W619" s="209"/>
      <c r="X619" s="210"/>
    </row>
    <row r="620" spans="1:24" ht="5.45" customHeight="1" thickTop="1"/>
    <row r="621" spans="1:24" ht="20.45" customHeight="1" thickBot="1">
      <c r="A621" s="205" t="s">
        <v>11</v>
      </c>
      <c r="B621" s="205"/>
      <c r="C621" s="205"/>
      <c r="D621" s="205"/>
      <c r="E621" s="205"/>
      <c r="F621" s="205"/>
      <c r="G621" s="205"/>
      <c r="H621" s="205"/>
      <c r="I621" s="205"/>
      <c r="J621" s="205"/>
      <c r="K621" s="205"/>
      <c r="L621" s="205"/>
      <c r="M621" s="206"/>
      <c r="N621" s="206"/>
      <c r="O621" s="206"/>
      <c r="P621" s="206"/>
      <c r="Q621" s="206"/>
      <c r="R621" s="206"/>
      <c r="S621" s="206"/>
      <c r="T621" s="206"/>
      <c r="U621" s="206"/>
      <c r="V621" s="206"/>
      <c r="W621" s="206"/>
      <c r="X621" s="206"/>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spans="1:24" ht="6" customHeight="1"/>
    <row r="624" spans="1:24" ht="15.75">
      <c r="A624" s="221" t="str">
        <f>TEAMS!$D$3</f>
        <v>Tuesday Mens Mufti.</v>
      </c>
      <c r="B624" s="221"/>
      <c r="C624" s="221"/>
      <c r="D624" s="221"/>
      <c r="E624" s="221"/>
      <c r="F624" s="221"/>
      <c r="G624" s="221"/>
      <c r="H624" s="221"/>
      <c r="I624" s="221"/>
      <c r="J624" s="221"/>
      <c r="K624" s="221"/>
      <c r="L624" s="221"/>
      <c r="M624" s="221"/>
      <c r="N624" s="221"/>
      <c r="O624" s="221"/>
      <c r="P624" s="221"/>
      <c r="Q624" s="221"/>
      <c r="R624" s="221"/>
      <c r="S624" s="221"/>
      <c r="T624" s="221"/>
      <c r="U624" s="221"/>
      <c r="V624" s="221"/>
      <c r="W624" s="221"/>
      <c r="X624" s="221"/>
    </row>
    <row r="625" spans="1:24" ht="6" customHeight="1"/>
    <row r="626" spans="1: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spans="1:24" ht="3" customHeight="1"/>
    <row r="628" spans="1:24" ht="21.6" customHeight="1" thickBot="1">
      <c r="C628" s="223">
        <f>TEAMS!$O$35</f>
        <v>0</v>
      </c>
      <c r="D628" s="224"/>
      <c r="E628" s="224"/>
      <c r="F628" s="224"/>
      <c r="G628" s="225"/>
      <c r="I628" s="226">
        <f>TEAMS!$D$2</f>
        <v>40609</v>
      </c>
      <c r="J628" s="227"/>
      <c r="K628" s="227"/>
      <c r="L628" s="227"/>
      <c r="M628" s="227"/>
      <c r="N628" s="227"/>
      <c r="O628" s="227"/>
      <c r="P628" s="227"/>
      <c r="Q628" s="227"/>
      <c r="R628" s="227"/>
      <c r="S628" s="227"/>
      <c r="T628" s="227"/>
      <c r="U628" s="227"/>
      <c r="V628" s="227"/>
      <c r="W628" s="227"/>
      <c r="X628" s="228"/>
    </row>
    <row r="629" spans="1:24" ht="13.5" thickTop="1"/>
    <row r="630" spans="1:24" ht="20.4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spans="1:24" ht="5.45" customHeight="1" thickTop="1"/>
    <row r="638" spans="1:24" ht="16.149999999999999" customHeight="1" thickBot="1">
      <c r="A638" s="23">
        <v>1</v>
      </c>
      <c r="C638" s="218" t="s">
        <v>9</v>
      </c>
      <c r="D638" s="218"/>
      <c r="E638" s="218"/>
      <c r="F638" s="218"/>
      <c r="G638" s="218"/>
      <c r="H638" s="218"/>
      <c r="I638" s="218"/>
      <c r="P638" s="218" t="s">
        <v>9</v>
      </c>
      <c r="Q638" s="218"/>
      <c r="R638" s="218"/>
      <c r="S638" s="218"/>
      <c r="T638" s="218"/>
      <c r="U638" s="218"/>
      <c r="V638" s="218"/>
    </row>
    <row r="639" spans="1:24" ht="30" customHeight="1" thickTop="1" thickBot="1">
      <c r="C639" s="208"/>
      <c r="D639" s="209"/>
      <c r="E639" s="209"/>
      <c r="F639" s="209"/>
      <c r="G639" s="209"/>
      <c r="H639" s="209"/>
      <c r="I639" s="210"/>
      <c r="P639" s="208"/>
      <c r="Q639" s="209"/>
      <c r="R639" s="209"/>
      <c r="S639" s="209"/>
      <c r="T639" s="209"/>
      <c r="U639" s="209"/>
      <c r="V639" s="210"/>
    </row>
    <row r="640" spans="1:24" ht="19.149999999999999" customHeight="1" thickTop="1">
      <c r="A640" s="207" t="s">
        <v>10</v>
      </c>
      <c r="B640" s="207"/>
      <c r="C640" s="207"/>
      <c r="D640" s="207"/>
      <c r="E640" s="207"/>
      <c r="F640" s="207"/>
      <c r="G640" s="207"/>
      <c r="H640" s="207"/>
      <c r="I640" s="207"/>
      <c r="J640" s="207"/>
      <c r="K640" s="207"/>
      <c r="N640" s="207" t="s">
        <v>10</v>
      </c>
      <c r="O640" s="207"/>
      <c r="P640" s="207"/>
      <c r="Q640" s="207"/>
      <c r="R640" s="207"/>
      <c r="S640" s="207"/>
      <c r="T640" s="207"/>
      <c r="U640" s="207"/>
      <c r="V640" s="207"/>
      <c r="W640" s="207"/>
      <c r="X640" s="207"/>
    </row>
    <row r="641" spans="1:24" ht="4.1500000000000004" customHeight="1" thickBot="1"/>
    <row r="642" spans="1:24" ht="28.15" customHeight="1" thickTop="1" thickBot="1">
      <c r="A642" s="208"/>
      <c r="B642" s="209"/>
      <c r="C642" s="209"/>
      <c r="D642" s="209"/>
      <c r="E642" s="209"/>
      <c r="F642" s="209"/>
      <c r="G642" s="209"/>
      <c r="H642" s="209"/>
      <c r="I642" s="209"/>
      <c r="J642" s="209"/>
      <c r="K642" s="210"/>
      <c r="L642" s="211">
        <v>28</v>
      </c>
      <c r="M642" s="212"/>
      <c r="N642" s="208"/>
      <c r="O642" s="209"/>
      <c r="P642" s="209"/>
      <c r="Q642" s="209"/>
      <c r="R642" s="209"/>
      <c r="S642" s="209"/>
      <c r="T642" s="209"/>
      <c r="U642" s="209"/>
      <c r="V642" s="209"/>
      <c r="W642" s="209"/>
      <c r="X642" s="210"/>
    </row>
    <row r="643" spans="1:24" ht="5.45" customHeight="1" thickTop="1"/>
    <row r="644" spans="1:24" ht="20.45" customHeight="1" thickBot="1">
      <c r="A644" s="205" t="s">
        <v>11</v>
      </c>
      <c r="B644" s="205"/>
      <c r="C644" s="205"/>
      <c r="D644" s="205"/>
      <c r="E644" s="205"/>
      <c r="F644" s="205"/>
      <c r="G644" s="205"/>
      <c r="H644" s="205"/>
      <c r="I644" s="205"/>
      <c r="J644" s="205"/>
      <c r="K644" s="205"/>
      <c r="L644" s="205"/>
      <c r="M644" s="206"/>
      <c r="N644" s="206"/>
      <c r="O644" s="206"/>
      <c r="P644" s="206"/>
      <c r="Q644" s="206"/>
      <c r="R644" s="206"/>
      <c r="S644" s="206"/>
      <c r="T644" s="206"/>
      <c r="U644" s="206"/>
      <c r="V644" s="206"/>
      <c r="W644" s="206"/>
      <c r="X644" s="206"/>
    </row>
    <row r="645" spans="1:24" ht="18">
      <c r="A645" s="220" t="str">
        <f>TEAMS!$D$1</f>
        <v>CLUB NAME</v>
      </c>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row>
    <row r="646" spans="1:24" ht="6" customHeight="1"/>
    <row r="647" spans="1:24" ht="15.75">
      <c r="A647" s="229" t="s">
        <v>19</v>
      </c>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row>
    <row r="648" spans="1:24" ht="6" customHeight="1"/>
    <row r="649" spans="1:24" ht="15.75">
      <c r="C649" s="222" t="s">
        <v>2</v>
      </c>
      <c r="D649" s="222"/>
      <c r="E649" s="222"/>
      <c r="F649" s="222"/>
      <c r="G649" s="222"/>
      <c r="H649" s="3"/>
      <c r="I649" s="222" t="s">
        <v>1</v>
      </c>
      <c r="J649" s="222"/>
      <c r="K649" s="222"/>
      <c r="L649" s="222"/>
      <c r="M649" s="222"/>
      <c r="N649" s="222"/>
      <c r="O649" s="222"/>
      <c r="P649" s="222"/>
      <c r="Q649" s="222"/>
      <c r="R649" s="222"/>
      <c r="S649" s="222"/>
      <c r="T649" s="222"/>
      <c r="U649" s="222"/>
      <c r="V649" s="222"/>
      <c r="W649" s="222"/>
      <c r="X649" s="222"/>
    </row>
    <row r="650" spans="1:24" ht="3" customHeight="1"/>
    <row r="651" spans="1:24" ht="21.6" customHeight="1" thickBot="1">
      <c r="C651" s="223" t="s">
        <v>19</v>
      </c>
      <c r="D651" s="224"/>
      <c r="E651" s="224"/>
      <c r="F651" s="224"/>
      <c r="G651" s="225"/>
      <c r="I651" s="226" t="s">
        <v>19</v>
      </c>
      <c r="J651" s="227"/>
      <c r="K651" s="227"/>
      <c r="L651" s="227"/>
      <c r="M651" s="227"/>
      <c r="N651" s="227"/>
      <c r="O651" s="227"/>
      <c r="P651" s="227"/>
      <c r="Q651" s="227"/>
      <c r="R651" s="227"/>
      <c r="S651" s="227"/>
      <c r="T651" s="227"/>
      <c r="U651" s="227"/>
      <c r="V651" s="227"/>
      <c r="W651" s="227"/>
      <c r="X651" s="228"/>
    </row>
    <row r="652" spans="1:24" ht="13.5" thickTop="1"/>
    <row r="653" spans="1:24" ht="20.4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spans="1:24" ht="5.45" customHeight="1" thickTop="1"/>
    <row r="661" spans="1:24" ht="16.149999999999999" customHeight="1" thickBot="1">
      <c r="A661" s="23">
        <v>1</v>
      </c>
      <c r="C661" s="218" t="s">
        <v>9</v>
      </c>
      <c r="D661" s="218"/>
      <c r="E661" s="218"/>
      <c r="F661" s="218"/>
      <c r="G661" s="218"/>
      <c r="H661" s="218"/>
      <c r="I661" s="218"/>
      <c r="P661" s="218" t="s">
        <v>9</v>
      </c>
      <c r="Q661" s="218"/>
      <c r="R661" s="218"/>
      <c r="S661" s="218"/>
      <c r="T661" s="218"/>
      <c r="U661" s="218"/>
      <c r="V661" s="218"/>
    </row>
    <row r="662" spans="1:24" ht="30" customHeight="1" thickTop="1" thickBot="1">
      <c r="C662" s="208"/>
      <c r="D662" s="209"/>
      <c r="E662" s="209"/>
      <c r="F662" s="209"/>
      <c r="G662" s="209"/>
      <c r="H662" s="209"/>
      <c r="I662" s="210"/>
      <c r="P662" s="208"/>
      <c r="Q662" s="209"/>
      <c r="R662" s="209"/>
      <c r="S662" s="209"/>
      <c r="T662" s="209"/>
      <c r="U662" s="209"/>
      <c r="V662" s="210"/>
    </row>
    <row r="663" spans="1:24" ht="19.149999999999999" customHeight="1" thickTop="1">
      <c r="A663" s="207" t="s">
        <v>10</v>
      </c>
      <c r="B663" s="207"/>
      <c r="C663" s="207"/>
      <c r="D663" s="207"/>
      <c r="E663" s="207"/>
      <c r="F663" s="207"/>
      <c r="G663" s="207"/>
      <c r="H663" s="207"/>
      <c r="I663" s="207"/>
      <c r="J663" s="207"/>
      <c r="K663" s="207"/>
      <c r="N663" s="207" t="s">
        <v>10</v>
      </c>
      <c r="O663" s="207"/>
      <c r="P663" s="207"/>
      <c r="Q663" s="207"/>
      <c r="R663" s="207"/>
      <c r="S663" s="207"/>
      <c r="T663" s="207"/>
      <c r="U663" s="207"/>
      <c r="V663" s="207"/>
      <c r="W663" s="207"/>
      <c r="X663" s="207"/>
    </row>
    <row r="664" spans="1:24" ht="4.1500000000000004" customHeight="1" thickBot="1"/>
    <row r="665" spans="1:24" ht="28.15" customHeight="1" thickTop="1" thickBot="1">
      <c r="A665" s="208"/>
      <c r="B665" s="209"/>
      <c r="C665" s="209"/>
      <c r="D665" s="209"/>
      <c r="E665" s="209"/>
      <c r="F665" s="209"/>
      <c r="G665" s="209"/>
      <c r="H665" s="209"/>
      <c r="I665" s="209"/>
      <c r="J665" s="209"/>
      <c r="K665" s="210"/>
      <c r="L665" s="211">
        <v>29</v>
      </c>
      <c r="M665" s="212"/>
      <c r="N665" s="208"/>
      <c r="O665" s="209"/>
      <c r="P665" s="209"/>
      <c r="Q665" s="209"/>
      <c r="R665" s="209"/>
      <c r="S665" s="209"/>
      <c r="T665" s="209"/>
      <c r="U665" s="209"/>
      <c r="V665" s="209"/>
      <c r="W665" s="209"/>
      <c r="X665" s="210"/>
    </row>
    <row r="666" spans="1:24" ht="5.45" customHeight="1" thickTop="1"/>
    <row r="667" spans="1:24" ht="13.5" thickBot="1">
      <c r="A667" s="205" t="s">
        <v>11</v>
      </c>
      <c r="B667" s="205"/>
      <c r="C667" s="205"/>
      <c r="D667" s="205"/>
      <c r="E667" s="205"/>
      <c r="F667" s="205"/>
      <c r="G667" s="205"/>
      <c r="H667" s="205"/>
      <c r="I667" s="205"/>
      <c r="J667" s="205"/>
      <c r="K667" s="205"/>
      <c r="L667" s="205"/>
      <c r="M667" s="206"/>
      <c r="N667" s="206"/>
      <c r="O667" s="206"/>
      <c r="P667" s="206"/>
      <c r="Q667" s="206"/>
      <c r="R667" s="206"/>
      <c r="S667" s="206"/>
      <c r="T667" s="206"/>
      <c r="U667" s="206"/>
      <c r="V667" s="206"/>
      <c r="W667" s="206"/>
      <c r="X667" s="206"/>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N32:X32"/>
    <mergeCell ref="A659:K659"/>
    <mergeCell ref="L659:M659"/>
    <mergeCell ref="N659:X659"/>
    <mergeCell ref="C661:I661"/>
    <mergeCell ref="P661:V661"/>
    <mergeCell ref="A655:K655"/>
    <mergeCell ref="L655:M655"/>
    <mergeCell ref="N655:X655"/>
    <mergeCell ref="A657:K657"/>
    <mergeCell ref="N657:X657"/>
    <mergeCell ref="C651:G651"/>
    <mergeCell ref="I651:X651"/>
    <mergeCell ref="A653:K653"/>
    <mergeCell ref="L653:M653"/>
    <mergeCell ref="N653:X653"/>
    <mergeCell ref="L657:M657"/>
    <mergeCell ref="P18:V18"/>
    <mergeCell ref="A645:X645"/>
    <mergeCell ref="A647:X647"/>
    <mergeCell ref="C649:G649"/>
    <mergeCell ref="I649:X649"/>
    <mergeCell ref="L21:M21"/>
    <mergeCell ref="L44:M44"/>
    <mergeCell ref="L67:M67"/>
    <mergeCell ref="L90:M90"/>
    <mergeCell ref="A23:L23"/>
    <mergeCell ref="A15:K15"/>
    <mergeCell ref="I28:X28"/>
    <mergeCell ref="C30:G30"/>
    <mergeCell ref="A24:X24"/>
    <mergeCell ref="A1:X1"/>
    <mergeCell ref="A3:X3"/>
    <mergeCell ref="C5:G5"/>
    <mergeCell ref="A21:K21"/>
    <mergeCell ref="N21:X21"/>
    <mergeCell ref="C18:I18"/>
    <mergeCell ref="C7:G7"/>
    <mergeCell ref="I7:X7"/>
    <mergeCell ref="L11:M11"/>
    <mergeCell ref="N11:X11"/>
    <mergeCell ref="A13:K13"/>
    <mergeCell ref="L13:M13"/>
    <mergeCell ref="N13:X13"/>
    <mergeCell ref="C17:I17"/>
    <mergeCell ref="I5:X5"/>
    <mergeCell ref="I30:X30"/>
    <mergeCell ref="A9:K9"/>
    <mergeCell ref="L9:M9"/>
    <mergeCell ref="N9:X9"/>
    <mergeCell ref="A11:K11"/>
    <mergeCell ref="P17:V17"/>
    <mergeCell ref="L15:M15"/>
    <mergeCell ref="N15:X15"/>
    <mergeCell ref="A19:K19"/>
    <mergeCell ref="N19:X19"/>
    <mergeCell ref="A34:K34"/>
    <mergeCell ref="L34:M34"/>
    <mergeCell ref="N34:X34"/>
    <mergeCell ref="A26:X26"/>
    <mergeCell ref="C28:G28"/>
    <mergeCell ref="M23:X23"/>
    <mergeCell ref="A32:K32"/>
    <mergeCell ref="L32:M32"/>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34:X634"/>
    <mergeCell ref="A636:K636"/>
    <mergeCell ref="L636:M636"/>
    <mergeCell ref="N636:X636"/>
    <mergeCell ref="C639:I639"/>
    <mergeCell ref="P639:V639"/>
    <mergeCell ref="C638:I638"/>
    <mergeCell ref="P638:V638"/>
    <mergeCell ref="A634:K634"/>
    <mergeCell ref="L634:M634"/>
    <mergeCell ref="A644:L644"/>
    <mergeCell ref="M644:X644"/>
    <mergeCell ref="A640:K640"/>
    <mergeCell ref="N640:X640"/>
    <mergeCell ref="A642:K642"/>
    <mergeCell ref="N642:X642"/>
    <mergeCell ref="L642:M642"/>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spans="1:24" ht="6" customHeight="1"/>
    <row r="3" spans="1:24" ht="15.75">
      <c r="A3" s="221" t="str">
        <f>TEAMS!$D$3</f>
        <v>Tuesday Mens Mufti.</v>
      </c>
      <c r="B3" s="221"/>
      <c r="C3" s="221"/>
      <c r="D3" s="221"/>
      <c r="E3" s="221"/>
      <c r="F3" s="221"/>
      <c r="G3" s="221"/>
      <c r="H3" s="221"/>
      <c r="I3" s="221"/>
      <c r="J3" s="221"/>
      <c r="K3" s="221"/>
      <c r="L3" s="221"/>
      <c r="M3" s="221"/>
      <c r="N3" s="221"/>
      <c r="O3" s="221"/>
      <c r="P3" s="221"/>
      <c r="Q3" s="221"/>
      <c r="R3" s="221"/>
      <c r="S3" s="221"/>
      <c r="T3" s="221"/>
      <c r="U3" s="221"/>
      <c r="V3" s="221"/>
      <c r="W3" s="221"/>
      <c r="X3" s="221"/>
    </row>
    <row r="4" spans="1:24" ht="6" customHeight="1"/>
    <row r="5" spans="1:24" ht="15.75">
      <c r="C5" s="222" t="s">
        <v>2</v>
      </c>
      <c r="D5" s="222"/>
      <c r="E5" s="222"/>
      <c r="F5" s="222"/>
      <c r="G5" s="222"/>
      <c r="H5" s="3"/>
      <c r="I5" s="222" t="s">
        <v>1</v>
      </c>
      <c r="J5" s="222"/>
      <c r="K5" s="222"/>
      <c r="L5" s="222"/>
      <c r="M5" s="222"/>
      <c r="N5" s="222"/>
      <c r="O5" s="222"/>
      <c r="P5" s="222"/>
      <c r="Q5" s="222"/>
      <c r="R5" s="222"/>
      <c r="S5" s="222"/>
      <c r="T5" s="222"/>
      <c r="U5" s="222"/>
      <c r="V5" s="222"/>
      <c r="W5" s="222"/>
      <c r="X5" s="222"/>
    </row>
    <row r="6" spans="1:24" ht="3" customHeight="1"/>
    <row r="7" spans="1:24" ht="21.6" customHeight="1" thickBot="1">
      <c r="C7" s="223">
        <f>TEAMS!$C$5</f>
        <v>0</v>
      </c>
      <c r="D7" s="224"/>
      <c r="E7" s="224"/>
      <c r="F7" s="224"/>
      <c r="G7" s="225"/>
      <c r="I7" s="226">
        <f>TEAMS!$D$2</f>
        <v>40609</v>
      </c>
      <c r="J7" s="227"/>
      <c r="K7" s="227"/>
      <c r="L7" s="227"/>
      <c r="M7" s="227"/>
      <c r="N7" s="227"/>
      <c r="O7" s="227"/>
      <c r="P7" s="227"/>
      <c r="Q7" s="227"/>
      <c r="R7" s="227"/>
      <c r="S7" s="227"/>
      <c r="T7" s="227"/>
      <c r="U7" s="227"/>
      <c r="V7" s="227"/>
      <c r="W7" s="227"/>
      <c r="X7" s="228"/>
    </row>
    <row r="8" spans="1:24" ht="13.5" thickTop="1"/>
    <row r="9" spans="1:24" ht="20.4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spans="1:24" ht="5.45" customHeight="1" thickTop="1"/>
    <row r="17" spans="1:24" ht="16.149999999999999" customHeight="1" thickBot="1">
      <c r="A17" s="23">
        <v>2</v>
      </c>
      <c r="C17" s="218" t="s">
        <v>9</v>
      </c>
      <c r="D17" s="218"/>
      <c r="E17" s="218"/>
      <c r="F17" s="218"/>
      <c r="G17" s="218"/>
      <c r="H17" s="218"/>
      <c r="I17" s="218"/>
      <c r="P17" s="218" t="s">
        <v>9</v>
      </c>
      <c r="Q17" s="218"/>
      <c r="R17" s="218"/>
      <c r="S17" s="218"/>
      <c r="T17" s="218"/>
      <c r="U17" s="218"/>
      <c r="V17" s="218"/>
    </row>
    <row r="18" spans="1:24" ht="30" customHeight="1" thickTop="1" thickBot="1">
      <c r="C18" s="208"/>
      <c r="D18" s="209"/>
      <c r="E18" s="209"/>
      <c r="F18" s="209"/>
      <c r="G18" s="209"/>
      <c r="H18" s="209"/>
      <c r="I18" s="210"/>
      <c r="P18" s="208"/>
      <c r="Q18" s="209"/>
      <c r="R18" s="209"/>
      <c r="S18" s="209"/>
      <c r="T18" s="209"/>
      <c r="U18" s="209"/>
      <c r="V18" s="210"/>
    </row>
    <row r="19" spans="1:24" ht="19.149999999999999" customHeight="1" thickTop="1">
      <c r="A19" s="207" t="s">
        <v>10</v>
      </c>
      <c r="B19" s="207"/>
      <c r="C19" s="207"/>
      <c r="D19" s="207"/>
      <c r="E19" s="207"/>
      <c r="F19" s="207"/>
      <c r="G19" s="207"/>
      <c r="H19" s="207"/>
      <c r="I19" s="207"/>
      <c r="J19" s="207"/>
      <c r="K19" s="207"/>
      <c r="N19" s="207" t="s">
        <v>10</v>
      </c>
      <c r="O19" s="207"/>
      <c r="P19" s="207"/>
      <c r="Q19" s="207"/>
      <c r="R19" s="207"/>
      <c r="S19" s="207"/>
      <c r="T19" s="207"/>
      <c r="U19" s="207"/>
      <c r="V19" s="207"/>
      <c r="W19" s="207"/>
      <c r="X19" s="207"/>
    </row>
    <row r="20" spans="1:24" ht="4.1500000000000004" customHeight="1" thickBot="1"/>
    <row r="21" spans="1:24" ht="28.15" customHeight="1" thickTop="1" thickBot="1">
      <c r="A21" s="208"/>
      <c r="B21" s="209"/>
      <c r="C21" s="209"/>
      <c r="D21" s="209"/>
      <c r="E21" s="209"/>
      <c r="F21" s="209"/>
      <c r="G21" s="209"/>
      <c r="H21" s="209"/>
      <c r="I21" s="209"/>
      <c r="J21" s="209"/>
      <c r="K21" s="210"/>
      <c r="L21" s="211">
        <v>1</v>
      </c>
      <c r="M21" s="212"/>
      <c r="N21" s="208"/>
      <c r="O21" s="209"/>
      <c r="P21" s="209"/>
      <c r="Q21" s="209"/>
      <c r="R21" s="209"/>
      <c r="S21" s="209"/>
      <c r="T21" s="209"/>
      <c r="U21" s="209"/>
      <c r="V21" s="209"/>
      <c r="W21" s="209"/>
      <c r="X21" s="210"/>
    </row>
    <row r="22" spans="1:24" ht="5.45" customHeight="1" thickTop="1"/>
    <row r="23" spans="1:24" ht="20.45" customHeight="1" thickBot="1">
      <c r="A23" s="205" t="s">
        <v>11</v>
      </c>
      <c r="B23" s="205"/>
      <c r="C23" s="205"/>
      <c r="D23" s="205"/>
      <c r="E23" s="205"/>
      <c r="F23" s="205"/>
      <c r="G23" s="205"/>
      <c r="H23" s="205"/>
      <c r="I23" s="205"/>
      <c r="J23" s="205"/>
      <c r="K23" s="205"/>
      <c r="L23" s="205"/>
      <c r="M23" s="206"/>
      <c r="N23" s="206"/>
      <c r="O23" s="206"/>
      <c r="P23" s="206"/>
      <c r="Q23" s="206"/>
      <c r="R23" s="206"/>
      <c r="S23" s="206"/>
      <c r="T23" s="206"/>
      <c r="U23" s="206"/>
      <c r="V23" s="206"/>
      <c r="W23" s="206"/>
      <c r="X23" s="206"/>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spans="1:24" ht="6" customHeight="1"/>
    <row r="26" spans="1:24" ht="15.75">
      <c r="A26" s="221" t="str">
        <f>TEAMS!$D$3</f>
        <v>Tuesday Mens Mufti.</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row>
    <row r="27" spans="1:24" ht="6" customHeight="1"/>
    <row r="28" spans="1: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spans="1:24" ht="3" customHeight="1"/>
    <row r="30" spans="1:24" ht="21.6" customHeight="1" thickBot="1">
      <c r="C30" s="223">
        <f>TEAMS!$C$10</f>
        <v>0</v>
      </c>
      <c r="D30" s="224"/>
      <c r="E30" s="224"/>
      <c r="F30" s="224"/>
      <c r="G30" s="225"/>
      <c r="I30" s="226">
        <f>TEAMS!$D$2</f>
        <v>40609</v>
      </c>
      <c r="J30" s="227"/>
      <c r="K30" s="227"/>
      <c r="L30" s="227"/>
      <c r="M30" s="227"/>
      <c r="N30" s="227"/>
      <c r="O30" s="227"/>
      <c r="P30" s="227"/>
      <c r="Q30" s="227"/>
      <c r="R30" s="227"/>
      <c r="S30" s="227"/>
      <c r="T30" s="227"/>
      <c r="U30" s="227"/>
      <c r="V30" s="227"/>
      <c r="W30" s="227"/>
      <c r="X30" s="228"/>
    </row>
    <row r="31" spans="1:24" ht="13.5" thickTop="1"/>
    <row r="32" spans="1:24" ht="20.4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spans="1:24" ht="5.45" customHeight="1" thickTop="1"/>
    <row r="40" spans="1:24" ht="16.149999999999999" customHeight="1" thickBot="1">
      <c r="A40" s="23">
        <v>2</v>
      </c>
      <c r="C40" s="218" t="s">
        <v>9</v>
      </c>
      <c r="D40" s="218"/>
      <c r="E40" s="218"/>
      <c r="F40" s="218"/>
      <c r="G40" s="218"/>
      <c r="H40" s="218"/>
      <c r="I40" s="218"/>
      <c r="P40" s="218" t="s">
        <v>9</v>
      </c>
      <c r="Q40" s="218"/>
      <c r="R40" s="218"/>
      <c r="S40" s="218"/>
      <c r="T40" s="218"/>
      <c r="U40" s="218"/>
      <c r="V40" s="218"/>
    </row>
    <row r="41" spans="1:24" ht="30" customHeight="1" thickTop="1" thickBot="1">
      <c r="C41" s="208"/>
      <c r="D41" s="209"/>
      <c r="E41" s="209"/>
      <c r="F41" s="209"/>
      <c r="G41" s="209"/>
      <c r="H41" s="209"/>
      <c r="I41" s="210"/>
      <c r="P41" s="208"/>
      <c r="Q41" s="209"/>
      <c r="R41" s="209"/>
      <c r="S41" s="209"/>
      <c r="T41" s="209"/>
      <c r="U41" s="209"/>
      <c r="V41" s="210"/>
    </row>
    <row r="42" spans="1:24" ht="19.149999999999999" customHeight="1" thickTop="1">
      <c r="A42" s="207" t="s">
        <v>10</v>
      </c>
      <c r="B42" s="207"/>
      <c r="C42" s="207"/>
      <c r="D42" s="207"/>
      <c r="E42" s="207"/>
      <c r="F42" s="207"/>
      <c r="G42" s="207"/>
      <c r="H42" s="207"/>
      <c r="I42" s="207"/>
      <c r="J42" s="207"/>
      <c r="K42" s="207"/>
      <c r="N42" s="207" t="s">
        <v>10</v>
      </c>
      <c r="O42" s="207"/>
      <c r="P42" s="207"/>
      <c r="Q42" s="207"/>
      <c r="R42" s="207"/>
      <c r="S42" s="207"/>
      <c r="T42" s="207"/>
      <c r="U42" s="207"/>
      <c r="V42" s="207"/>
      <c r="W42" s="207"/>
      <c r="X42" s="207"/>
    </row>
    <row r="43" spans="1:24" ht="4.1500000000000004" customHeight="1" thickBot="1"/>
    <row r="44" spans="1:24" ht="28.15" customHeight="1" thickTop="1" thickBot="1">
      <c r="A44" s="208"/>
      <c r="B44" s="209"/>
      <c r="C44" s="209"/>
      <c r="D44" s="209"/>
      <c r="E44" s="209"/>
      <c r="F44" s="209"/>
      <c r="G44" s="209"/>
      <c r="H44" s="209"/>
      <c r="I44" s="209"/>
      <c r="J44" s="209"/>
      <c r="K44" s="210"/>
      <c r="L44" s="211">
        <v>2</v>
      </c>
      <c r="M44" s="212"/>
      <c r="N44" s="208"/>
      <c r="O44" s="209"/>
      <c r="P44" s="209"/>
      <c r="Q44" s="209"/>
      <c r="R44" s="209"/>
      <c r="S44" s="209"/>
      <c r="T44" s="209"/>
      <c r="U44" s="209"/>
      <c r="V44" s="209"/>
      <c r="W44" s="209"/>
      <c r="X44" s="210"/>
    </row>
    <row r="45" spans="1:24" ht="5.45" customHeight="1" thickTop="1"/>
    <row r="46" spans="1:24" ht="20.45" customHeight="1" thickBot="1">
      <c r="A46" s="205" t="s">
        <v>11</v>
      </c>
      <c r="B46" s="205"/>
      <c r="C46" s="205"/>
      <c r="D46" s="205"/>
      <c r="E46" s="205"/>
      <c r="F46" s="205"/>
      <c r="G46" s="205"/>
      <c r="H46" s="205"/>
      <c r="I46" s="205"/>
      <c r="J46" s="205"/>
      <c r="K46" s="205"/>
      <c r="L46" s="205"/>
      <c r="M46" s="206"/>
      <c r="N46" s="206"/>
      <c r="O46" s="206"/>
      <c r="P46" s="206"/>
      <c r="Q46" s="206"/>
      <c r="R46" s="206"/>
      <c r="S46" s="206"/>
      <c r="T46" s="206"/>
      <c r="U46" s="206"/>
      <c r="V46" s="206"/>
      <c r="W46" s="206"/>
      <c r="X46" s="206"/>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spans="1:24" ht="6" customHeight="1"/>
    <row r="49" spans="1:24" ht="15.75">
      <c r="A49" s="221" t="str">
        <f>TEAMS!$D$3</f>
        <v>Tuesday Mens Mufti.</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row>
    <row r="50" spans="1:24" ht="6" customHeight="1"/>
    <row r="51" spans="1: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spans="1:24" ht="3" customHeight="1"/>
    <row r="53" spans="1:24" ht="21.6" customHeight="1" thickBot="1">
      <c r="C53" s="223">
        <f>TEAMS!$C$15</f>
        <v>0</v>
      </c>
      <c r="D53" s="224"/>
      <c r="E53" s="224"/>
      <c r="F53" s="224"/>
      <c r="G53" s="225"/>
      <c r="I53" s="226">
        <f>TEAMS!$D$2</f>
        <v>40609</v>
      </c>
      <c r="J53" s="227"/>
      <c r="K53" s="227"/>
      <c r="L53" s="227"/>
      <c r="M53" s="227"/>
      <c r="N53" s="227"/>
      <c r="O53" s="227"/>
      <c r="P53" s="227"/>
      <c r="Q53" s="227"/>
      <c r="R53" s="227"/>
      <c r="S53" s="227"/>
      <c r="T53" s="227"/>
      <c r="U53" s="227"/>
      <c r="V53" s="227"/>
      <c r="W53" s="227"/>
      <c r="X53" s="228"/>
    </row>
    <row r="54" spans="1:24" ht="13.5" thickTop="1"/>
    <row r="55" spans="1:24" ht="20.4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spans="1:24" ht="5.45" customHeight="1" thickTop="1"/>
    <row r="63" spans="1:24" ht="16.149999999999999" customHeight="1" thickBot="1">
      <c r="A63" s="23">
        <v>2</v>
      </c>
      <c r="C63" s="218" t="s">
        <v>9</v>
      </c>
      <c r="D63" s="218"/>
      <c r="E63" s="218"/>
      <c r="F63" s="218"/>
      <c r="G63" s="218"/>
      <c r="H63" s="218"/>
      <c r="I63" s="218"/>
      <c r="P63" s="218" t="s">
        <v>9</v>
      </c>
      <c r="Q63" s="218"/>
      <c r="R63" s="218"/>
      <c r="S63" s="218"/>
      <c r="T63" s="218"/>
      <c r="U63" s="218"/>
      <c r="V63" s="218"/>
    </row>
    <row r="64" spans="1:24" ht="30" customHeight="1" thickTop="1" thickBot="1">
      <c r="C64" s="208"/>
      <c r="D64" s="209"/>
      <c r="E64" s="209"/>
      <c r="F64" s="209"/>
      <c r="G64" s="209"/>
      <c r="H64" s="209"/>
      <c r="I64" s="210"/>
      <c r="P64" s="208"/>
      <c r="Q64" s="209"/>
      <c r="R64" s="209"/>
      <c r="S64" s="209"/>
      <c r="T64" s="209"/>
      <c r="U64" s="209"/>
      <c r="V64" s="210"/>
    </row>
    <row r="65" spans="1:24" ht="19.149999999999999" customHeight="1" thickTop="1">
      <c r="A65" s="207" t="s">
        <v>10</v>
      </c>
      <c r="B65" s="207"/>
      <c r="C65" s="207"/>
      <c r="D65" s="207"/>
      <c r="E65" s="207"/>
      <c r="F65" s="207"/>
      <c r="G65" s="207"/>
      <c r="H65" s="207"/>
      <c r="I65" s="207"/>
      <c r="J65" s="207"/>
      <c r="K65" s="207"/>
      <c r="N65" s="207" t="s">
        <v>10</v>
      </c>
      <c r="O65" s="207"/>
      <c r="P65" s="207"/>
      <c r="Q65" s="207"/>
      <c r="R65" s="207"/>
      <c r="S65" s="207"/>
      <c r="T65" s="207"/>
      <c r="U65" s="207"/>
      <c r="V65" s="207"/>
      <c r="W65" s="207"/>
      <c r="X65" s="207"/>
    </row>
    <row r="66" spans="1:24" ht="4.1500000000000004" customHeight="1" thickBot="1"/>
    <row r="67" spans="1:24" ht="28.15" customHeight="1" thickTop="1" thickBot="1">
      <c r="A67" s="208"/>
      <c r="B67" s="209"/>
      <c r="C67" s="209"/>
      <c r="D67" s="209"/>
      <c r="E67" s="209"/>
      <c r="F67" s="209"/>
      <c r="G67" s="209"/>
      <c r="H67" s="209"/>
      <c r="I67" s="209"/>
      <c r="J67" s="209"/>
      <c r="K67" s="210"/>
      <c r="L67" s="211">
        <v>3</v>
      </c>
      <c r="M67" s="212"/>
      <c r="N67" s="208"/>
      <c r="O67" s="209"/>
      <c r="P67" s="209"/>
      <c r="Q67" s="209"/>
      <c r="R67" s="209"/>
      <c r="S67" s="209"/>
      <c r="T67" s="209"/>
      <c r="U67" s="209"/>
      <c r="V67" s="209"/>
      <c r="W67" s="209"/>
      <c r="X67" s="210"/>
    </row>
    <row r="68" spans="1:24" ht="5.45" customHeight="1" thickTop="1"/>
    <row r="69" spans="1:24" ht="20.45" customHeight="1" thickBot="1">
      <c r="A69" s="205" t="s">
        <v>11</v>
      </c>
      <c r="B69" s="205"/>
      <c r="C69" s="205"/>
      <c r="D69" s="205"/>
      <c r="E69" s="205"/>
      <c r="F69" s="205"/>
      <c r="G69" s="205"/>
      <c r="H69" s="205"/>
      <c r="I69" s="205"/>
      <c r="J69" s="205"/>
      <c r="K69" s="205"/>
      <c r="L69" s="205"/>
      <c r="M69" s="206"/>
      <c r="N69" s="206"/>
      <c r="O69" s="206"/>
      <c r="P69" s="206"/>
      <c r="Q69" s="206"/>
      <c r="R69" s="206"/>
      <c r="S69" s="206"/>
      <c r="T69" s="206"/>
      <c r="U69" s="206"/>
      <c r="V69" s="206"/>
      <c r="W69" s="206"/>
      <c r="X69" s="206"/>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spans="1:24" ht="6" customHeight="1"/>
    <row r="72" spans="1:24" ht="15.75">
      <c r="A72" s="221" t="str">
        <f>TEAMS!$D$3</f>
        <v>Tuesday Mens Mufti.</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ht="6" customHeight="1"/>
    <row r="74" spans="1: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spans="1:24" ht="3" customHeight="1"/>
    <row r="76" spans="1:24" ht="21.6" customHeight="1" thickBot="1">
      <c r="C76" s="223">
        <f>TEAMS!$C$20</f>
        <v>0</v>
      </c>
      <c r="D76" s="224"/>
      <c r="E76" s="224"/>
      <c r="F76" s="224"/>
      <c r="G76" s="225"/>
      <c r="I76" s="226">
        <f>TEAMS!$D$2</f>
        <v>40609</v>
      </c>
      <c r="J76" s="227"/>
      <c r="K76" s="227"/>
      <c r="L76" s="227"/>
      <c r="M76" s="227"/>
      <c r="N76" s="227"/>
      <c r="O76" s="227"/>
      <c r="P76" s="227"/>
      <c r="Q76" s="227"/>
      <c r="R76" s="227"/>
      <c r="S76" s="227"/>
      <c r="T76" s="227"/>
      <c r="U76" s="227"/>
      <c r="V76" s="227"/>
      <c r="W76" s="227"/>
      <c r="X76" s="228"/>
    </row>
    <row r="77" spans="1:24" ht="13.5" thickTop="1"/>
    <row r="78" spans="1:24" ht="20.4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spans="1:24" ht="5.45" customHeight="1" thickTop="1"/>
    <row r="86" spans="1:24" ht="16.149999999999999" customHeight="1" thickBot="1">
      <c r="A86" s="23">
        <v>2</v>
      </c>
      <c r="C86" s="218" t="s">
        <v>9</v>
      </c>
      <c r="D86" s="218"/>
      <c r="E86" s="218"/>
      <c r="F86" s="218"/>
      <c r="G86" s="218"/>
      <c r="H86" s="218"/>
      <c r="I86" s="218"/>
      <c r="P86" s="218" t="s">
        <v>9</v>
      </c>
      <c r="Q86" s="218"/>
      <c r="R86" s="218"/>
      <c r="S86" s="218"/>
      <c r="T86" s="218"/>
      <c r="U86" s="218"/>
      <c r="V86" s="218"/>
    </row>
    <row r="87" spans="1:24" ht="30" customHeight="1" thickTop="1" thickBot="1">
      <c r="C87" s="208"/>
      <c r="D87" s="209"/>
      <c r="E87" s="209"/>
      <c r="F87" s="209"/>
      <c r="G87" s="209"/>
      <c r="H87" s="209"/>
      <c r="I87" s="210"/>
      <c r="P87" s="208"/>
      <c r="Q87" s="209"/>
      <c r="R87" s="209"/>
      <c r="S87" s="209"/>
      <c r="T87" s="209"/>
      <c r="U87" s="209"/>
      <c r="V87" s="210"/>
    </row>
    <row r="88" spans="1:24" ht="19.149999999999999" customHeight="1" thickTop="1">
      <c r="A88" s="207" t="s">
        <v>10</v>
      </c>
      <c r="B88" s="207"/>
      <c r="C88" s="207"/>
      <c r="D88" s="207"/>
      <c r="E88" s="207"/>
      <c r="F88" s="207"/>
      <c r="G88" s="207"/>
      <c r="H88" s="207"/>
      <c r="I88" s="207"/>
      <c r="J88" s="207"/>
      <c r="K88" s="207"/>
      <c r="N88" s="207" t="s">
        <v>10</v>
      </c>
      <c r="O88" s="207"/>
      <c r="P88" s="207"/>
      <c r="Q88" s="207"/>
      <c r="R88" s="207"/>
      <c r="S88" s="207"/>
      <c r="T88" s="207"/>
      <c r="U88" s="207"/>
      <c r="V88" s="207"/>
      <c r="W88" s="207"/>
      <c r="X88" s="207"/>
    </row>
    <row r="89" spans="1:24" ht="4.1500000000000004" customHeight="1" thickBot="1"/>
    <row r="90" spans="1:24" ht="28.15" customHeight="1" thickTop="1" thickBot="1">
      <c r="A90" s="208"/>
      <c r="B90" s="209"/>
      <c r="C90" s="209"/>
      <c r="D90" s="209"/>
      <c r="E90" s="209"/>
      <c r="F90" s="209"/>
      <c r="G90" s="209"/>
      <c r="H90" s="209"/>
      <c r="I90" s="209"/>
      <c r="J90" s="209"/>
      <c r="K90" s="210"/>
      <c r="L90" s="211">
        <v>4</v>
      </c>
      <c r="M90" s="212"/>
      <c r="N90" s="208"/>
      <c r="O90" s="209"/>
      <c r="P90" s="209"/>
      <c r="Q90" s="209"/>
      <c r="R90" s="209"/>
      <c r="S90" s="209"/>
      <c r="T90" s="209"/>
      <c r="U90" s="209"/>
      <c r="V90" s="209"/>
      <c r="W90" s="209"/>
      <c r="X90" s="210"/>
    </row>
    <row r="91" spans="1:24" ht="5.45" customHeight="1" thickTop="1"/>
    <row r="92" spans="1:24" ht="20.45" customHeight="1" thickBot="1">
      <c r="A92" s="205" t="s">
        <v>11</v>
      </c>
      <c r="B92" s="205"/>
      <c r="C92" s="205"/>
      <c r="D92" s="205"/>
      <c r="E92" s="205"/>
      <c r="F92" s="205"/>
      <c r="G92" s="205"/>
      <c r="H92" s="205"/>
      <c r="I92" s="205"/>
      <c r="J92" s="205"/>
      <c r="K92" s="205"/>
      <c r="L92" s="205"/>
      <c r="M92" s="206"/>
      <c r="N92" s="206"/>
      <c r="O92" s="206"/>
      <c r="P92" s="206"/>
      <c r="Q92" s="206"/>
      <c r="R92" s="206"/>
      <c r="S92" s="206"/>
      <c r="T92" s="206"/>
      <c r="U92" s="206"/>
      <c r="V92" s="206"/>
      <c r="W92" s="206"/>
      <c r="X92" s="206"/>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spans="1:24" ht="6" customHeight="1"/>
    <row r="95" spans="1:24" ht="15.75">
      <c r="A95" s="221" t="str">
        <f>TEAMS!$D$3</f>
        <v>Tuesday Mens Mufti.</v>
      </c>
      <c r="B95" s="221"/>
      <c r="C95" s="221"/>
      <c r="D95" s="221"/>
      <c r="E95" s="221"/>
      <c r="F95" s="221"/>
      <c r="G95" s="221"/>
      <c r="H95" s="221"/>
      <c r="I95" s="221"/>
      <c r="J95" s="221"/>
      <c r="K95" s="221"/>
      <c r="L95" s="221"/>
      <c r="M95" s="221"/>
      <c r="N95" s="221"/>
      <c r="O95" s="221"/>
      <c r="P95" s="221"/>
      <c r="Q95" s="221"/>
      <c r="R95" s="221"/>
      <c r="S95" s="221"/>
      <c r="T95" s="221"/>
      <c r="U95" s="221"/>
      <c r="V95" s="221"/>
      <c r="W95" s="221"/>
      <c r="X95" s="221"/>
    </row>
    <row r="96" spans="1:24" ht="6" customHeight="1"/>
    <row r="97" spans="1: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spans="1:24" ht="3" customHeight="1"/>
    <row r="99" spans="1:24" ht="21.6" customHeight="1" thickBot="1">
      <c r="C99" s="223">
        <f>TEAMS!$C$25</f>
        <v>0</v>
      </c>
      <c r="D99" s="224"/>
      <c r="E99" s="224"/>
      <c r="F99" s="224"/>
      <c r="G99" s="225"/>
      <c r="I99" s="226">
        <f>TEAMS!$D$2</f>
        <v>40609</v>
      </c>
      <c r="J99" s="227"/>
      <c r="K99" s="227"/>
      <c r="L99" s="227"/>
      <c r="M99" s="227"/>
      <c r="N99" s="227"/>
      <c r="O99" s="227"/>
      <c r="P99" s="227"/>
      <c r="Q99" s="227"/>
      <c r="R99" s="227"/>
      <c r="S99" s="227"/>
      <c r="T99" s="227"/>
      <c r="U99" s="227"/>
      <c r="V99" s="227"/>
      <c r="W99" s="227"/>
      <c r="X99" s="228"/>
    </row>
    <row r="100" spans="1:24" ht="13.5" thickTop="1"/>
    <row r="101" spans="1:24" ht="20.4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spans="1:24" ht="5.45" customHeight="1" thickTop="1"/>
    <row r="109" spans="1:24" ht="16.149999999999999" customHeight="1" thickBot="1">
      <c r="A109" s="23">
        <v>2</v>
      </c>
      <c r="C109" s="218" t="s">
        <v>9</v>
      </c>
      <c r="D109" s="218"/>
      <c r="E109" s="218"/>
      <c r="F109" s="218"/>
      <c r="G109" s="218"/>
      <c r="H109" s="218"/>
      <c r="I109" s="218"/>
      <c r="P109" s="218" t="s">
        <v>9</v>
      </c>
      <c r="Q109" s="218"/>
      <c r="R109" s="218"/>
      <c r="S109" s="218"/>
      <c r="T109" s="218"/>
      <c r="U109" s="218"/>
      <c r="V109" s="218"/>
    </row>
    <row r="110" spans="1:24" ht="30" customHeight="1" thickTop="1" thickBot="1">
      <c r="C110" s="208"/>
      <c r="D110" s="209"/>
      <c r="E110" s="209"/>
      <c r="F110" s="209"/>
      <c r="G110" s="209"/>
      <c r="H110" s="209"/>
      <c r="I110" s="210"/>
      <c r="P110" s="208"/>
      <c r="Q110" s="209"/>
      <c r="R110" s="209"/>
      <c r="S110" s="209"/>
      <c r="T110" s="209"/>
      <c r="U110" s="209"/>
      <c r="V110" s="210"/>
    </row>
    <row r="111" spans="1:24" ht="19.149999999999999" customHeight="1" thickTop="1">
      <c r="A111" s="207" t="s">
        <v>10</v>
      </c>
      <c r="B111" s="207"/>
      <c r="C111" s="207"/>
      <c r="D111" s="207"/>
      <c r="E111" s="207"/>
      <c r="F111" s="207"/>
      <c r="G111" s="207"/>
      <c r="H111" s="207"/>
      <c r="I111" s="207"/>
      <c r="J111" s="207"/>
      <c r="K111" s="207"/>
      <c r="N111" s="207" t="s">
        <v>10</v>
      </c>
      <c r="O111" s="207"/>
      <c r="P111" s="207"/>
      <c r="Q111" s="207"/>
      <c r="R111" s="207"/>
      <c r="S111" s="207"/>
      <c r="T111" s="207"/>
      <c r="U111" s="207"/>
      <c r="V111" s="207"/>
      <c r="W111" s="207"/>
      <c r="X111" s="207"/>
    </row>
    <row r="112" spans="1:24" ht="4.1500000000000004" customHeight="1" thickBot="1"/>
    <row r="113" spans="1:24" ht="28.15" customHeight="1" thickTop="1" thickBot="1">
      <c r="A113" s="208"/>
      <c r="B113" s="209"/>
      <c r="C113" s="209"/>
      <c r="D113" s="209"/>
      <c r="E113" s="209"/>
      <c r="F113" s="209"/>
      <c r="G113" s="209"/>
      <c r="H113" s="209"/>
      <c r="I113" s="209"/>
      <c r="J113" s="209"/>
      <c r="K113" s="210"/>
      <c r="L113" s="211">
        <v>5</v>
      </c>
      <c r="M113" s="212"/>
      <c r="N113" s="208"/>
      <c r="O113" s="209"/>
      <c r="P113" s="209"/>
      <c r="Q113" s="209"/>
      <c r="R113" s="209"/>
      <c r="S113" s="209"/>
      <c r="T113" s="209"/>
      <c r="U113" s="209"/>
      <c r="V113" s="209"/>
      <c r="W113" s="209"/>
      <c r="X113" s="210"/>
    </row>
    <row r="114" spans="1:24" ht="5.45" customHeight="1" thickTop="1"/>
    <row r="115" spans="1:24" ht="20.45" customHeight="1" thickBot="1">
      <c r="A115" s="205" t="s">
        <v>11</v>
      </c>
      <c r="B115" s="205"/>
      <c r="C115" s="205"/>
      <c r="D115" s="205"/>
      <c r="E115" s="205"/>
      <c r="F115" s="205"/>
      <c r="G115" s="205"/>
      <c r="H115" s="205"/>
      <c r="I115" s="205"/>
      <c r="J115" s="205"/>
      <c r="K115" s="205"/>
      <c r="L115" s="205"/>
      <c r="M115" s="206"/>
      <c r="N115" s="206"/>
      <c r="O115" s="206"/>
      <c r="P115" s="206"/>
      <c r="Q115" s="206"/>
      <c r="R115" s="206"/>
      <c r="S115" s="206"/>
      <c r="T115" s="206"/>
      <c r="U115" s="206"/>
      <c r="V115" s="206"/>
      <c r="W115" s="206"/>
      <c r="X115" s="206"/>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spans="1:24" ht="6" customHeight="1"/>
    <row r="118" spans="1:24" ht="15.75">
      <c r="A118" s="221" t="str">
        <f>TEAMS!$D$3</f>
        <v>Tuesday Mens Mufti.</v>
      </c>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row>
    <row r="119" spans="1:24" ht="6" customHeight="1"/>
    <row r="120" spans="1: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spans="1:24" ht="3" customHeight="1"/>
    <row r="122" spans="1:24" ht="21.6" customHeight="1" thickBot="1">
      <c r="C122" s="223">
        <f>TEAMS!$C$30</f>
        <v>0</v>
      </c>
      <c r="D122" s="224"/>
      <c r="E122" s="224"/>
      <c r="F122" s="224"/>
      <c r="G122" s="225"/>
      <c r="I122" s="226">
        <f>TEAMS!$D$2</f>
        <v>40609</v>
      </c>
      <c r="J122" s="227"/>
      <c r="K122" s="227"/>
      <c r="L122" s="227"/>
      <c r="M122" s="227"/>
      <c r="N122" s="227"/>
      <c r="O122" s="227"/>
      <c r="P122" s="227"/>
      <c r="Q122" s="227"/>
      <c r="R122" s="227"/>
      <c r="S122" s="227"/>
      <c r="T122" s="227"/>
      <c r="U122" s="227"/>
      <c r="V122" s="227"/>
      <c r="W122" s="227"/>
      <c r="X122" s="228"/>
    </row>
    <row r="123" spans="1:24" ht="13.5" thickTop="1"/>
    <row r="124" spans="1:24" ht="20.4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spans="1:24" ht="5.45" customHeight="1" thickTop="1"/>
    <row r="132" spans="1:24" ht="16.149999999999999" customHeight="1" thickBot="1">
      <c r="A132" s="23">
        <v>2</v>
      </c>
      <c r="C132" s="218" t="s">
        <v>9</v>
      </c>
      <c r="D132" s="218"/>
      <c r="E132" s="218"/>
      <c r="F132" s="218"/>
      <c r="G132" s="218"/>
      <c r="H132" s="218"/>
      <c r="I132" s="218"/>
      <c r="P132" s="218" t="s">
        <v>9</v>
      </c>
      <c r="Q132" s="218"/>
      <c r="R132" s="218"/>
      <c r="S132" s="218"/>
      <c r="T132" s="218"/>
      <c r="U132" s="218"/>
      <c r="V132" s="218"/>
    </row>
    <row r="133" spans="1:24" ht="30" customHeight="1" thickTop="1" thickBot="1">
      <c r="C133" s="208"/>
      <c r="D133" s="209"/>
      <c r="E133" s="209"/>
      <c r="F133" s="209"/>
      <c r="G133" s="209"/>
      <c r="H133" s="209"/>
      <c r="I133" s="210"/>
      <c r="P133" s="208"/>
      <c r="Q133" s="209"/>
      <c r="R133" s="209"/>
      <c r="S133" s="209"/>
      <c r="T133" s="209"/>
      <c r="U133" s="209"/>
      <c r="V133" s="210"/>
    </row>
    <row r="134" spans="1:24" ht="19.149999999999999" customHeight="1" thickTop="1">
      <c r="A134" s="207" t="s">
        <v>10</v>
      </c>
      <c r="B134" s="207"/>
      <c r="C134" s="207"/>
      <c r="D134" s="207"/>
      <c r="E134" s="207"/>
      <c r="F134" s="207"/>
      <c r="G134" s="207"/>
      <c r="H134" s="207"/>
      <c r="I134" s="207"/>
      <c r="J134" s="207"/>
      <c r="K134" s="207"/>
      <c r="N134" s="207" t="s">
        <v>10</v>
      </c>
      <c r="O134" s="207"/>
      <c r="P134" s="207"/>
      <c r="Q134" s="207"/>
      <c r="R134" s="207"/>
      <c r="S134" s="207"/>
      <c r="T134" s="207"/>
      <c r="U134" s="207"/>
      <c r="V134" s="207"/>
      <c r="W134" s="207"/>
      <c r="X134" s="207"/>
    </row>
    <row r="135" spans="1:24" ht="4.1500000000000004" customHeight="1" thickBot="1"/>
    <row r="136" spans="1:24" ht="28.15" customHeight="1" thickTop="1" thickBot="1">
      <c r="A136" s="208"/>
      <c r="B136" s="209"/>
      <c r="C136" s="209"/>
      <c r="D136" s="209"/>
      <c r="E136" s="209"/>
      <c r="F136" s="209"/>
      <c r="G136" s="209"/>
      <c r="H136" s="209"/>
      <c r="I136" s="209"/>
      <c r="J136" s="209"/>
      <c r="K136" s="210"/>
      <c r="L136" s="211">
        <v>6</v>
      </c>
      <c r="M136" s="212"/>
      <c r="N136" s="208"/>
      <c r="O136" s="209"/>
      <c r="P136" s="209"/>
      <c r="Q136" s="209"/>
      <c r="R136" s="209"/>
      <c r="S136" s="209"/>
      <c r="T136" s="209"/>
      <c r="U136" s="209"/>
      <c r="V136" s="209"/>
      <c r="W136" s="209"/>
      <c r="X136" s="210"/>
    </row>
    <row r="137" spans="1:24" ht="5.45" customHeight="1" thickTop="1"/>
    <row r="138" spans="1:24" ht="20.45" customHeight="1" thickBot="1">
      <c r="A138" s="205" t="s">
        <v>11</v>
      </c>
      <c r="B138" s="205"/>
      <c r="C138" s="205"/>
      <c r="D138" s="205"/>
      <c r="E138" s="205"/>
      <c r="F138" s="205"/>
      <c r="G138" s="205"/>
      <c r="H138" s="205"/>
      <c r="I138" s="205"/>
      <c r="J138" s="205"/>
      <c r="K138" s="205"/>
      <c r="L138" s="205"/>
      <c r="M138" s="206"/>
      <c r="N138" s="206"/>
      <c r="O138" s="206"/>
      <c r="P138" s="206"/>
      <c r="Q138" s="206"/>
      <c r="R138" s="206"/>
      <c r="S138" s="206"/>
      <c r="T138" s="206"/>
      <c r="U138" s="206"/>
      <c r="V138" s="206"/>
      <c r="W138" s="206"/>
      <c r="X138" s="206"/>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spans="1:24" ht="6" customHeight="1"/>
    <row r="141" spans="1:24" ht="15.75">
      <c r="A141" s="221" t="str">
        <f>TEAMS!$D$3</f>
        <v>Tuesday Mens Mufti.</v>
      </c>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row>
    <row r="142" spans="1:24" ht="6" customHeight="1"/>
    <row r="143" spans="1: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spans="1:24" ht="3" customHeight="1"/>
    <row r="145" spans="1:24" ht="21.6" customHeight="1" thickBot="1">
      <c r="C145" s="223">
        <f>TEAMS!$C$35</f>
        <v>0</v>
      </c>
      <c r="D145" s="224"/>
      <c r="E145" s="224"/>
      <c r="F145" s="224"/>
      <c r="G145" s="225"/>
      <c r="I145" s="226">
        <f>TEAMS!$D$2</f>
        <v>40609</v>
      </c>
      <c r="J145" s="227"/>
      <c r="K145" s="227"/>
      <c r="L145" s="227"/>
      <c r="M145" s="227"/>
      <c r="N145" s="227"/>
      <c r="O145" s="227"/>
      <c r="P145" s="227"/>
      <c r="Q145" s="227"/>
      <c r="R145" s="227"/>
      <c r="S145" s="227"/>
      <c r="T145" s="227"/>
      <c r="U145" s="227"/>
      <c r="V145" s="227"/>
      <c r="W145" s="227"/>
      <c r="X145" s="228"/>
    </row>
    <row r="146" spans="1:24" ht="13.5" thickTop="1"/>
    <row r="147" spans="1:24" ht="20.4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spans="1:24" ht="5.45" customHeight="1" thickTop="1"/>
    <row r="155" spans="1:24" ht="16.149999999999999" customHeight="1" thickBot="1">
      <c r="A155" s="23">
        <v>2</v>
      </c>
      <c r="C155" s="218" t="s">
        <v>9</v>
      </c>
      <c r="D155" s="218"/>
      <c r="E155" s="218"/>
      <c r="F155" s="218"/>
      <c r="G155" s="218"/>
      <c r="H155" s="218"/>
      <c r="I155" s="218"/>
      <c r="P155" s="218" t="s">
        <v>9</v>
      </c>
      <c r="Q155" s="218"/>
      <c r="R155" s="218"/>
      <c r="S155" s="218"/>
      <c r="T155" s="218"/>
      <c r="U155" s="218"/>
      <c r="V155" s="218"/>
    </row>
    <row r="156" spans="1:24" ht="30" customHeight="1" thickTop="1" thickBot="1">
      <c r="C156" s="208"/>
      <c r="D156" s="209"/>
      <c r="E156" s="209"/>
      <c r="F156" s="209"/>
      <c r="G156" s="209"/>
      <c r="H156" s="209"/>
      <c r="I156" s="210"/>
      <c r="P156" s="208"/>
      <c r="Q156" s="209"/>
      <c r="R156" s="209"/>
      <c r="S156" s="209"/>
      <c r="T156" s="209"/>
      <c r="U156" s="209"/>
      <c r="V156" s="210"/>
    </row>
    <row r="157" spans="1:24" ht="19.149999999999999" customHeight="1" thickTop="1">
      <c r="A157" s="207" t="s">
        <v>10</v>
      </c>
      <c r="B157" s="207"/>
      <c r="C157" s="207"/>
      <c r="D157" s="207"/>
      <c r="E157" s="207"/>
      <c r="F157" s="207"/>
      <c r="G157" s="207"/>
      <c r="H157" s="207"/>
      <c r="I157" s="207"/>
      <c r="J157" s="207"/>
      <c r="K157" s="207"/>
      <c r="N157" s="207" t="s">
        <v>10</v>
      </c>
      <c r="O157" s="207"/>
      <c r="P157" s="207"/>
      <c r="Q157" s="207"/>
      <c r="R157" s="207"/>
      <c r="S157" s="207"/>
      <c r="T157" s="207"/>
      <c r="U157" s="207"/>
      <c r="V157" s="207"/>
      <c r="W157" s="207"/>
      <c r="X157" s="207"/>
    </row>
    <row r="158" spans="1:24" ht="4.1500000000000004" customHeight="1" thickBot="1"/>
    <row r="159" spans="1:24" ht="28.15" customHeight="1" thickTop="1" thickBot="1">
      <c r="A159" s="208"/>
      <c r="B159" s="209"/>
      <c r="C159" s="209"/>
      <c r="D159" s="209"/>
      <c r="E159" s="209"/>
      <c r="F159" s="209"/>
      <c r="G159" s="209"/>
      <c r="H159" s="209"/>
      <c r="I159" s="209"/>
      <c r="J159" s="209"/>
      <c r="K159" s="210"/>
      <c r="L159" s="211">
        <v>7</v>
      </c>
      <c r="M159" s="212"/>
      <c r="N159" s="208"/>
      <c r="O159" s="209"/>
      <c r="P159" s="209"/>
      <c r="Q159" s="209"/>
      <c r="R159" s="209"/>
      <c r="S159" s="209"/>
      <c r="T159" s="209"/>
      <c r="U159" s="209"/>
      <c r="V159" s="209"/>
      <c r="W159" s="209"/>
      <c r="X159" s="210"/>
    </row>
    <row r="160" spans="1:24" ht="5.45" customHeight="1" thickTop="1"/>
    <row r="161" spans="1:24" ht="20.45" customHeight="1" thickBot="1">
      <c r="A161" s="205" t="s">
        <v>11</v>
      </c>
      <c r="B161" s="205"/>
      <c r="C161" s="205"/>
      <c r="D161" s="205"/>
      <c r="E161" s="205"/>
      <c r="F161" s="205"/>
      <c r="G161" s="205"/>
      <c r="H161" s="205"/>
      <c r="I161" s="205"/>
      <c r="J161" s="205"/>
      <c r="K161" s="205"/>
      <c r="L161" s="205"/>
      <c r="M161" s="206"/>
      <c r="N161" s="206"/>
      <c r="O161" s="206"/>
      <c r="P161" s="206"/>
      <c r="Q161" s="206"/>
      <c r="R161" s="206"/>
      <c r="S161" s="206"/>
      <c r="T161" s="206"/>
      <c r="U161" s="206"/>
      <c r="V161" s="206"/>
      <c r="W161" s="206"/>
      <c r="X161" s="206"/>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spans="1:24" ht="6" customHeight="1"/>
    <row r="164" spans="1:24" ht="15.75">
      <c r="A164" s="221" t="str">
        <f>TEAMS!$D$3</f>
        <v>Tuesday Mens Mufti.</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row>
    <row r="165" spans="1:24" ht="6" customHeight="1"/>
    <row r="166" spans="1: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spans="1:24" ht="3" customHeight="1"/>
    <row r="168" spans="1:24" ht="21.6" customHeight="1" thickBot="1">
      <c r="C168" s="223">
        <f>TEAMS!$G$5</f>
        <v>0</v>
      </c>
      <c r="D168" s="224"/>
      <c r="E168" s="224"/>
      <c r="F168" s="224"/>
      <c r="G168" s="225"/>
      <c r="I168" s="226">
        <f>TEAMS!$D$2</f>
        <v>40609</v>
      </c>
      <c r="J168" s="227"/>
      <c r="K168" s="227"/>
      <c r="L168" s="227"/>
      <c r="M168" s="227"/>
      <c r="N168" s="227"/>
      <c r="O168" s="227"/>
      <c r="P168" s="227"/>
      <c r="Q168" s="227"/>
      <c r="R168" s="227"/>
      <c r="S168" s="227"/>
      <c r="T168" s="227"/>
      <c r="U168" s="227"/>
      <c r="V168" s="227"/>
      <c r="W168" s="227"/>
      <c r="X168" s="228"/>
    </row>
    <row r="169" spans="1:24" ht="13.5" thickTop="1"/>
    <row r="170" spans="1:24" ht="20.4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spans="1:24" ht="5.45" customHeight="1" thickTop="1"/>
    <row r="178" spans="1:24" ht="16.149999999999999" customHeight="1" thickBot="1">
      <c r="A178" s="23">
        <v>2</v>
      </c>
      <c r="C178" s="218" t="s">
        <v>9</v>
      </c>
      <c r="D178" s="218"/>
      <c r="E178" s="218"/>
      <c r="F178" s="218"/>
      <c r="G178" s="218"/>
      <c r="H178" s="218"/>
      <c r="I178" s="218"/>
      <c r="P178" s="218" t="s">
        <v>9</v>
      </c>
      <c r="Q178" s="218"/>
      <c r="R178" s="218"/>
      <c r="S178" s="218"/>
      <c r="T178" s="218"/>
      <c r="U178" s="218"/>
      <c r="V178" s="218"/>
    </row>
    <row r="179" spans="1:24" ht="30" customHeight="1" thickTop="1" thickBot="1">
      <c r="C179" s="208"/>
      <c r="D179" s="209"/>
      <c r="E179" s="209"/>
      <c r="F179" s="209"/>
      <c r="G179" s="209"/>
      <c r="H179" s="209"/>
      <c r="I179" s="210"/>
      <c r="P179" s="208"/>
      <c r="Q179" s="209"/>
      <c r="R179" s="209"/>
      <c r="S179" s="209"/>
      <c r="T179" s="209"/>
      <c r="U179" s="209"/>
      <c r="V179" s="210"/>
    </row>
    <row r="180" spans="1:24" ht="19.149999999999999" customHeight="1" thickTop="1">
      <c r="A180" s="207" t="s">
        <v>10</v>
      </c>
      <c r="B180" s="207"/>
      <c r="C180" s="207"/>
      <c r="D180" s="207"/>
      <c r="E180" s="207"/>
      <c r="F180" s="207"/>
      <c r="G180" s="207"/>
      <c r="H180" s="207"/>
      <c r="I180" s="207"/>
      <c r="J180" s="207"/>
      <c r="K180" s="207"/>
      <c r="N180" s="207" t="s">
        <v>10</v>
      </c>
      <c r="O180" s="207"/>
      <c r="P180" s="207"/>
      <c r="Q180" s="207"/>
      <c r="R180" s="207"/>
      <c r="S180" s="207"/>
      <c r="T180" s="207"/>
      <c r="U180" s="207"/>
      <c r="V180" s="207"/>
      <c r="W180" s="207"/>
      <c r="X180" s="207"/>
    </row>
    <row r="181" spans="1:24" ht="4.1500000000000004" customHeight="1" thickBot="1"/>
    <row r="182" spans="1:24" ht="28.15" customHeight="1" thickTop="1" thickBot="1">
      <c r="A182" s="208"/>
      <c r="B182" s="209"/>
      <c r="C182" s="209"/>
      <c r="D182" s="209"/>
      <c r="E182" s="209"/>
      <c r="F182" s="209"/>
      <c r="G182" s="209"/>
      <c r="H182" s="209"/>
      <c r="I182" s="209"/>
      <c r="J182" s="209"/>
      <c r="K182" s="210"/>
      <c r="L182" s="211">
        <v>8</v>
      </c>
      <c r="M182" s="212"/>
      <c r="N182" s="208"/>
      <c r="O182" s="209"/>
      <c r="P182" s="209"/>
      <c r="Q182" s="209"/>
      <c r="R182" s="209"/>
      <c r="S182" s="209"/>
      <c r="T182" s="209"/>
      <c r="U182" s="209"/>
      <c r="V182" s="209"/>
      <c r="W182" s="209"/>
      <c r="X182" s="210"/>
    </row>
    <row r="183" spans="1:24" ht="5.45" customHeight="1" thickTop="1"/>
    <row r="184" spans="1:24" ht="20.45" customHeight="1" thickBot="1">
      <c r="A184" s="205" t="s">
        <v>11</v>
      </c>
      <c r="B184" s="205"/>
      <c r="C184" s="205"/>
      <c r="D184" s="205"/>
      <c r="E184" s="205"/>
      <c r="F184" s="205"/>
      <c r="G184" s="205"/>
      <c r="H184" s="205"/>
      <c r="I184" s="205"/>
      <c r="J184" s="205"/>
      <c r="K184" s="205"/>
      <c r="L184" s="205"/>
      <c r="M184" s="206"/>
      <c r="N184" s="206"/>
      <c r="O184" s="206"/>
      <c r="P184" s="206"/>
      <c r="Q184" s="206"/>
      <c r="R184" s="206"/>
      <c r="S184" s="206"/>
      <c r="T184" s="206"/>
      <c r="U184" s="206"/>
      <c r="V184" s="206"/>
      <c r="W184" s="206"/>
      <c r="X184" s="206"/>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spans="1:24" ht="6" customHeight="1"/>
    <row r="187" spans="1:24" ht="15.75">
      <c r="A187" s="221" t="str">
        <f>TEAMS!$D$3</f>
        <v>Tuesday Mens Mufti.</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row>
    <row r="188" spans="1:24" ht="6" customHeight="1"/>
    <row r="189" spans="1: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spans="1:24" ht="3" customHeight="1"/>
    <row r="191" spans="1:24" ht="21.6" customHeight="1" thickBot="1">
      <c r="C191" s="223">
        <f>TEAMS!$G$10</f>
        <v>0</v>
      </c>
      <c r="D191" s="224"/>
      <c r="E191" s="224"/>
      <c r="F191" s="224"/>
      <c r="G191" s="225"/>
      <c r="I191" s="226">
        <f>TEAMS!$D$2</f>
        <v>40609</v>
      </c>
      <c r="J191" s="227"/>
      <c r="K191" s="227"/>
      <c r="L191" s="227"/>
      <c r="M191" s="227"/>
      <c r="N191" s="227"/>
      <c r="O191" s="227"/>
      <c r="P191" s="227"/>
      <c r="Q191" s="227"/>
      <c r="R191" s="227"/>
      <c r="S191" s="227"/>
      <c r="T191" s="227"/>
      <c r="U191" s="227"/>
      <c r="V191" s="227"/>
      <c r="W191" s="227"/>
      <c r="X191" s="228"/>
    </row>
    <row r="192" spans="1:24" ht="13.5" thickTop="1"/>
    <row r="193" spans="1:24" ht="20.4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spans="1:24" ht="5.45" customHeight="1" thickTop="1"/>
    <row r="201" spans="1:24" ht="16.149999999999999" customHeight="1" thickBot="1">
      <c r="A201" s="23">
        <v>2</v>
      </c>
      <c r="C201" s="218" t="s">
        <v>9</v>
      </c>
      <c r="D201" s="218"/>
      <c r="E201" s="218"/>
      <c r="F201" s="218"/>
      <c r="G201" s="218"/>
      <c r="H201" s="218"/>
      <c r="I201" s="218"/>
      <c r="P201" s="218" t="s">
        <v>9</v>
      </c>
      <c r="Q201" s="218"/>
      <c r="R201" s="218"/>
      <c r="S201" s="218"/>
      <c r="T201" s="218"/>
      <c r="U201" s="218"/>
      <c r="V201" s="218"/>
    </row>
    <row r="202" spans="1:24" ht="30" customHeight="1" thickTop="1" thickBot="1">
      <c r="C202" s="208"/>
      <c r="D202" s="209"/>
      <c r="E202" s="209"/>
      <c r="F202" s="209"/>
      <c r="G202" s="209"/>
      <c r="H202" s="209"/>
      <c r="I202" s="210"/>
      <c r="P202" s="208"/>
      <c r="Q202" s="209"/>
      <c r="R202" s="209"/>
      <c r="S202" s="209"/>
      <c r="T202" s="209"/>
      <c r="U202" s="209"/>
      <c r="V202" s="210"/>
    </row>
    <row r="203" spans="1:24" ht="19.149999999999999" customHeight="1" thickTop="1">
      <c r="A203" s="207" t="s">
        <v>10</v>
      </c>
      <c r="B203" s="207"/>
      <c r="C203" s="207"/>
      <c r="D203" s="207"/>
      <c r="E203" s="207"/>
      <c r="F203" s="207"/>
      <c r="G203" s="207"/>
      <c r="H203" s="207"/>
      <c r="I203" s="207"/>
      <c r="J203" s="207"/>
      <c r="K203" s="207"/>
      <c r="N203" s="207" t="s">
        <v>10</v>
      </c>
      <c r="O203" s="207"/>
      <c r="P203" s="207"/>
      <c r="Q203" s="207"/>
      <c r="R203" s="207"/>
      <c r="S203" s="207"/>
      <c r="T203" s="207"/>
      <c r="U203" s="207"/>
      <c r="V203" s="207"/>
      <c r="W203" s="207"/>
      <c r="X203" s="207"/>
    </row>
    <row r="204" spans="1:24" ht="4.1500000000000004" customHeight="1" thickBot="1"/>
    <row r="205" spans="1:24" ht="28.15" customHeight="1" thickTop="1" thickBot="1">
      <c r="A205" s="208"/>
      <c r="B205" s="209"/>
      <c r="C205" s="209"/>
      <c r="D205" s="209"/>
      <c r="E205" s="209"/>
      <c r="F205" s="209"/>
      <c r="G205" s="209"/>
      <c r="H205" s="209"/>
      <c r="I205" s="209"/>
      <c r="J205" s="209"/>
      <c r="K205" s="210"/>
      <c r="L205" s="211">
        <v>9</v>
      </c>
      <c r="M205" s="212"/>
      <c r="N205" s="208"/>
      <c r="O205" s="209"/>
      <c r="P205" s="209"/>
      <c r="Q205" s="209"/>
      <c r="R205" s="209"/>
      <c r="S205" s="209"/>
      <c r="T205" s="209"/>
      <c r="U205" s="209"/>
      <c r="V205" s="209"/>
      <c r="W205" s="209"/>
      <c r="X205" s="210"/>
    </row>
    <row r="206" spans="1:24" ht="5.45" customHeight="1" thickTop="1"/>
    <row r="207" spans="1:24" ht="20.45" customHeight="1" thickBot="1">
      <c r="A207" s="205" t="s">
        <v>11</v>
      </c>
      <c r="B207" s="205"/>
      <c r="C207" s="205"/>
      <c r="D207" s="205"/>
      <c r="E207" s="205"/>
      <c r="F207" s="205"/>
      <c r="G207" s="205"/>
      <c r="H207" s="205"/>
      <c r="I207" s="205"/>
      <c r="J207" s="205"/>
      <c r="K207" s="205"/>
      <c r="L207" s="205"/>
      <c r="M207" s="206"/>
      <c r="N207" s="206"/>
      <c r="O207" s="206"/>
      <c r="P207" s="206"/>
      <c r="Q207" s="206"/>
      <c r="R207" s="206"/>
      <c r="S207" s="206"/>
      <c r="T207" s="206"/>
      <c r="U207" s="206"/>
      <c r="V207" s="206"/>
      <c r="W207" s="206"/>
      <c r="X207" s="206"/>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spans="1:24" ht="6" customHeight="1"/>
    <row r="210" spans="1:24" ht="15.75">
      <c r="A210" s="221" t="str">
        <f>TEAMS!$D$3</f>
        <v>Tuesday Mens Mufti.</v>
      </c>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row>
    <row r="211" spans="1:24" ht="6" customHeight="1"/>
    <row r="212" spans="1: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spans="1:24" ht="3" customHeight="1"/>
    <row r="214" spans="1:24" ht="21.6" customHeight="1" thickBot="1">
      <c r="C214" s="223">
        <f>TEAMS!$G$15</f>
        <v>0</v>
      </c>
      <c r="D214" s="224"/>
      <c r="E214" s="224"/>
      <c r="F214" s="224"/>
      <c r="G214" s="225"/>
      <c r="I214" s="226">
        <f>TEAMS!$D$2</f>
        <v>40609</v>
      </c>
      <c r="J214" s="227"/>
      <c r="K214" s="227"/>
      <c r="L214" s="227"/>
      <c r="M214" s="227"/>
      <c r="N214" s="227"/>
      <c r="O214" s="227"/>
      <c r="P214" s="227"/>
      <c r="Q214" s="227"/>
      <c r="R214" s="227"/>
      <c r="S214" s="227"/>
      <c r="T214" s="227"/>
      <c r="U214" s="227"/>
      <c r="V214" s="227"/>
      <c r="W214" s="227"/>
      <c r="X214" s="228"/>
    </row>
    <row r="215" spans="1:24" ht="13.5" thickTop="1"/>
    <row r="216" spans="1:24" ht="20.4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spans="1:24" ht="5.45" customHeight="1" thickTop="1"/>
    <row r="224" spans="1:24" ht="16.149999999999999" customHeight="1" thickBot="1">
      <c r="A224" s="23">
        <v>2</v>
      </c>
      <c r="C224" s="218" t="s">
        <v>9</v>
      </c>
      <c r="D224" s="218"/>
      <c r="E224" s="218"/>
      <c r="F224" s="218"/>
      <c r="G224" s="218"/>
      <c r="H224" s="218"/>
      <c r="I224" s="218"/>
      <c r="P224" s="218" t="s">
        <v>9</v>
      </c>
      <c r="Q224" s="218"/>
      <c r="R224" s="218"/>
      <c r="S224" s="218"/>
      <c r="T224" s="218"/>
      <c r="U224" s="218"/>
      <c r="V224" s="218"/>
    </row>
    <row r="225" spans="1:24" ht="30" customHeight="1" thickTop="1" thickBot="1">
      <c r="C225" s="208"/>
      <c r="D225" s="209"/>
      <c r="E225" s="209"/>
      <c r="F225" s="209"/>
      <c r="G225" s="209"/>
      <c r="H225" s="209"/>
      <c r="I225" s="210"/>
      <c r="P225" s="208"/>
      <c r="Q225" s="209"/>
      <c r="R225" s="209"/>
      <c r="S225" s="209"/>
      <c r="T225" s="209"/>
      <c r="U225" s="209"/>
      <c r="V225" s="210"/>
    </row>
    <row r="226" spans="1:24" ht="19.149999999999999" customHeight="1" thickTop="1">
      <c r="A226" s="207" t="s">
        <v>10</v>
      </c>
      <c r="B226" s="207"/>
      <c r="C226" s="207"/>
      <c r="D226" s="207"/>
      <c r="E226" s="207"/>
      <c r="F226" s="207"/>
      <c r="G226" s="207"/>
      <c r="H226" s="207"/>
      <c r="I226" s="207"/>
      <c r="J226" s="207"/>
      <c r="K226" s="207"/>
      <c r="N226" s="207" t="s">
        <v>10</v>
      </c>
      <c r="O226" s="207"/>
      <c r="P226" s="207"/>
      <c r="Q226" s="207"/>
      <c r="R226" s="207"/>
      <c r="S226" s="207"/>
      <c r="T226" s="207"/>
      <c r="U226" s="207"/>
      <c r="V226" s="207"/>
      <c r="W226" s="207"/>
      <c r="X226" s="207"/>
    </row>
    <row r="227" spans="1:24" ht="4.1500000000000004" customHeight="1" thickBot="1"/>
    <row r="228" spans="1:24" ht="28.15" customHeight="1" thickTop="1" thickBot="1">
      <c r="A228" s="208"/>
      <c r="B228" s="209"/>
      <c r="C228" s="209"/>
      <c r="D228" s="209"/>
      <c r="E228" s="209"/>
      <c r="F228" s="209"/>
      <c r="G228" s="209"/>
      <c r="H228" s="209"/>
      <c r="I228" s="209"/>
      <c r="J228" s="209"/>
      <c r="K228" s="210"/>
      <c r="L228" s="211">
        <v>10</v>
      </c>
      <c r="M228" s="212"/>
      <c r="N228" s="208"/>
      <c r="O228" s="209"/>
      <c r="P228" s="209"/>
      <c r="Q228" s="209"/>
      <c r="R228" s="209"/>
      <c r="S228" s="209"/>
      <c r="T228" s="209"/>
      <c r="U228" s="209"/>
      <c r="V228" s="209"/>
      <c r="W228" s="209"/>
      <c r="X228" s="210"/>
    </row>
    <row r="229" spans="1:24" ht="5.45" customHeight="1" thickTop="1"/>
    <row r="230" spans="1:24" ht="20.45" customHeight="1" thickBot="1">
      <c r="A230" s="205" t="s">
        <v>11</v>
      </c>
      <c r="B230" s="205"/>
      <c r="C230" s="205"/>
      <c r="D230" s="205"/>
      <c r="E230" s="205"/>
      <c r="F230" s="205"/>
      <c r="G230" s="205"/>
      <c r="H230" s="205"/>
      <c r="I230" s="205"/>
      <c r="J230" s="205"/>
      <c r="K230" s="205"/>
      <c r="L230" s="205"/>
      <c r="M230" s="206"/>
      <c r="N230" s="206"/>
      <c r="O230" s="206"/>
      <c r="P230" s="206"/>
      <c r="Q230" s="206"/>
      <c r="R230" s="206"/>
      <c r="S230" s="206"/>
      <c r="T230" s="206"/>
      <c r="U230" s="206"/>
      <c r="V230" s="206"/>
      <c r="W230" s="206"/>
      <c r="X230" s="206"/>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spans="1:24" ht="6" customHeight="1"/>
    <row r="233" spans="1:24" ht="15.75">
      <c r="A233" s="221" t="str">
        <f>TEAMS!$D$3</f>
        <v>Tuesday Mens Mufti.</v>
      </c>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row>
    <row r="234" spans="1:24" ht="6" customHeight="1"/>
    <row r="235" spans="1: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spans="1:24" ht="3" customHeight="1"/>
    <row r="237" spans="1:24" ht="21.6" customHeight="1" thickBot="1">
      <c r="C237" s="223">
        <f>TEAMS!$G$20</f>
        <v>0</v>
      </c>
      <c r="D237" s="224"/>
      <c r="E237" s="224"/>
      <c r="F237" s="224"/>
      <c r="G237" s="225"/>
      <c r="I237" s="226">
        <f>TEAMS!$D$2</f>
        <v>40609</v>
      </c>
      <c r="J237" s="227"/>
      <c r="K237" s="227"/>
      <c r="L237" s="227"/>
      <c r="M237" s="227"/>
      <c r="N237" s="227"/>
      <c r="O237" s="227"/>
      <c r="P237" s="227"/>
      <c r="Q237" s="227"/>
      <c r="R237" s="227"/>
      <c r="S237" s="227"/>
      <c r="T237" s="227"/>
      <c r="U237" s="227"/>
      <c r="V237" s="227"/>
      <c r="W237" s="227"/>
      <c r="X237" s="228"/>
    </row>
    <row r="238" spans="1:24" ht="13.5" thickTop="1"/>
    <row r="239" spans="1:24" ht="20.4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spans="1:24" ht="5.45" customHeight="1" thickTop="1"/>
    <row r="247" spans="1:24" ht="16.149999999999999" customHeight="1" thickBot="1">
      <c r="A247" s="23">
        <v>2</v>
      </c>
      <c r="C247" s="218" t="s">
        <v>9</v>
      </c>
      <c r="D247" s="218"/>
      <c r="E247" s="218"/>
      <c r="F247" s="218"/>
      <c r="G247" s="218"/>
      <c r="H247" s="218"/>
      <c r="I247" s="218"/>
      <c r="P247" s="218" t="s">
        <v>9</v>
      </c>
      <c r="Q247" s="218"/>
      <c r="R247" s="218"/>
      <c r="S247" s="218"/>
      <c r="T247" s="218"/>
      <c r="U247" s="218"/>
      <c r="V247" s="218"/>
    </row>
    <row r="248" spans="1:24" ht="30" customHeight="1" thickTop="1" thickBot="1">
      <c r="C248" s="208"/>
      <c r="D248" s="209"/>
      <c r="E248" s="209"/>
      <c r="F248" s="209"/>
      <c r="G248" s="209"/>
      <c r="H248" s="209"/>
      <c r="I248" s="210"/>
      <c r="P248" s="208"/>
      <c r="Q248" s="209"/>
      <c r="R248" s="209"/>
      <c r="S248" s="209"/>
      <c r="T248" s="209"/>
      <c r="U248" s="209"/>
      <c r="V248" s="210"/>
    </row>
    <row r="249" spans="1:24" ht="19.149999999999999" customHeight="1" thickTop="1">
      <c r="A249" s="207" t="s">
        <v>10</v>
      </c>
      <c r="B249" s="207"/>
      <c r="C249" s="207"/>
      <c r="D249" s="207"/>
      <c r="E249" s="207"/>
      <c r="F249" s="207"/>
      <c r="G249" s="207"/>
      <c r="H249" s="207"/>
      <c r="I249" s="207"/>
      <c r="J249" s="207"/>
      <c r="K249" s="207"/>
      <c r="N249" s="207" t="s">
        <v>10</v>
      </c>
      <c r="O249" s="207"/>
      <c r="P249" s="207"/>
      <c r="Q249" s="207"/>
      <c r="R249" s="207"/>
      <c r="S249" s="207"/>
      <c r="T249" s="207"/>
      <c r="U249" s="207"/>
      <c r="V249" s="207"/>
      <c r="W249" s="207"/>
      <c r="X249" s="207"/>
    </row>
    <row r="250" spans="1:24" ht="4.1500000000000004" customHeight="1" thickBot="1"/>
    <row r="251" spans="1:24" ht="28.15" customHeight="1" thickTop="1" thickBot="1">
      <c r="A251" s="208"/>
      <c r="B251" s="209"/>
      <c r="C251" s="209"/>
      <c r="D251" s="209"/>
      <c r="E251" s="209"/>
      <c r="F251" s="209"/>
      <c r="G251" s="209"/>
      <c r="H251" s="209"/>
      <c r="I251" s="209"/>
      <c r="J251" s="209"/>
      <c r="K251" s="210"/>
      <c r="L251" s="211">
        <v>11</v>
      </c>
      <c r="M251" s="212"/>
      <c r="N251" s="208"/>
      <c r="O251" s="209"/>
      <c r="P251" s="209"/>
      <c r="Q251" s="209"/>
      <c r="R251" s="209"/>
      <c r="S251" s="209"/>
      <c r="T251" s="209"/>
      <c r="U251" s="209"/>
      <c r="V251" s="209"/>
      <c r="W251" s="209"/>
      <c r="X251" s="210"/>
    </row>
    <row r="252" spans="1:24" ht="5.45" customHeight="1" thickTop="1"/>
    <row r="253" spans="1:24" ht="20.45" customHeight="1" thickBot="1">
      <c r="A253" s="205" t="s">
        <v>11</v>
      </c>
      <c r="B253" s="205"/>
      <c r="C253" s="205"/>
      <c r="D253" s="205"/>
      <c r="E253" s="205"/>
      <c r="F253" s="205"/>
      <c r="G253" s="205"/>
      <c r="H253" s="205"/>
      <c r="I253" s="205"/>
      <c r="J253" s="205"/>
      <c r="K253" s="205"/>
      <c r="L253" s="205"/>
      <c r="M253" s="206"/>
      <c r="N253" s="206"/>
      <c r="O253" s="206"/>
      <c r="P253" s="206"/>
      <c r="Q253" s="206"/>
      <c r="R253" s="206"/>
      <c r="S253" s="206"/>
      <c r="T253" s="206"/>
      <c r="U253" s="206"/>
      <c r="V253" s="206"/>
      <c r="W253" s="206"/>
      <c r="X253" s="206"/>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spans="1:24" ht="6" customHeight="1"/>
    <row r="256" spans="1:24" ht="15.75">
      <c r="A256" s="221" t="str">
        <f>TEAMS!$D$3</f>
        <v>Tuesday Mens Mufti.</v>
      </c>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row>
    <row r="257" spans="1:24" ht="6" customHeight="1"/>
    <row r="258" spans="1: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spans="1:24" ht="3" customHeight="1"/>
    <row r="260" spans="1:24" ht="21.6" customHeight="1" thickBot="1">
      <c r="C260" s="223">
        <f>TEAMS!$G$25</f>
        <v>0</v>
      </c>
      <c r="D260" s="224"/>
      <c r="E260" s="224"/>
      <c r="F260" s="224"/>
      <c r="G260" s="225"/>
      <c r="I260" s="226">
        <f>TEAMS!$D$2</f>
        <v>40609</v>
      </c>
      <c r="J260" s="227"/>
      <c r="K260" s="227"/>
      <c r="L260" s="227"/>
      <c r="M260" s="227"/>
      <c r="N260" s="227"/>
      <c r="O260" s="227"/>
      <c r="P260" s="227"/>
      <c r="Q260" s="227"/>
      <c r="R260" s="227"/>
      <c r="S260" s="227"/>
      <c r="T260" s="227"/>
      <c r="U260" s="227"/>
      <c r="V260" s="227"/>
      <c r="W260" s="227"/>
      <c r="X260" s="228"/>
    </row>
    <row r="261" spans="1:24" ht="13.5" thickTop="1"/>
    <row r="262" spans="1:24" ht="20.4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spans="1:24" ht="5.45" customHeight="1" thickTop="1"/>
    <row r="270" spans="1:24" ht="16.149999999999999" customHeight="1" thickBot="1">
      <c r="A270" s="23">
        <v>2</v>
      </c>
      <c r="C270" s="218" t="s">
        <v>9</v>
      </c>
      <c r="D270" s="218"/>
      <c r="E270" s="218"/>
      <c r="F270" s="218"/>
      <c r="G270" s="218"/>
      <c r="H270" s="218"/>
      <c r="I270" s="218"/>
      <c r="P270" s="218" t="s">
        <v>9</v>
      </c>
      <c r="Q270" s="218"/>
      <c r="R270" s="218"/>
      <c r="S270" s="218"/>
      <c r="T270" s="218"/>
      <c r="U270" s="218"/>
      <c r="V270" s="218"/>
    </row>
    <row r="271" spans="1:24" ht="30" customHeight="1" thickTop="1" thickBot="1">
      <c r="C271" s="208"/>
      <c r="D271" s="209"/>
      <c r="E271" s="209"/>
      <c r="F271" s="209"/>
      <c r="G271" s="209"/>
      <c r="H271" s="209"/>
      <c r="I271" s="210"/>
      <c r="P271" s="208"/>
      <c r="Q271" s="209"/>
      <c r="R271" s="209"/>
      <c r="S271" s="209"/>
      <c r="T271" s="209"/>
      <c r="U271" s="209"/>
      <c r="V271" s="210"/>
    </row>
    <row r="272" spans="1:24" ht="19.149999999999999" customHeight="1" thickTop="1">
      <c r="A272" s="207" t="s">
        <v>10</v>
      </c>
      <c r="B272" s="207"/>
      <c r="C272" s="207"/>
      <c r="D272" s="207"/>
      <c r="E272" s="207"/>
      <c r="F272" s="207"/>
      <c r="G272" s="207"/>
      <c r="H272" s="207"/>
      <c r="I272" s="207"/>
      <c r="J272" s="207"/>
      <c r="K272" s="207"/>
      <c r="N272" s="207" t="s">
        <v>10</v>
      </c>
      <c r="O272" s="207"/>
      <c r="P272" s="207"/>
      <c r="Q272" s="207"/>
      <c r="R272" s="207"/>
      <c r="S272" s="207"/>
      <c r="T272" s="207"/>
      <c r="U272" s="207"/>
      <c r="V272" s="207"/>
      <c r="W272" s="207"/>
      <c r="X272" s="207"/>
    </row>
    <row r="273" spans="1:24" ht="4.1500000000000004" customHeight="1" thickBot="1"/>
    <row r="274" spans="1:24" ht="28.15" customHeight="1" thickTop="1" thickBot="1">
      <c r="A274" s="208"/>
      <c r="B274" s="209"/>
      <c r="C274" s="209"/>
      <c r="D274" s="209"/>
      <c r="E274" s="209"/>
      <c r="F274" s="209"/>
      <c r="G274" s="209"/>
      <c r="H274" s="209"/>
      <c r="I274" s="209"/>
      <c r="J274" s="209"/>
      <c r="K274" s="210"/>
      <c r="L274" s="211">
        <v>12</v>
      </c>
      <c r="M274" s="212"/>
      <c r="N274" s="208"/>
      <c r="O274" s="209"/>
      <c r="P274" s="209"/>
      <c r="Q274" s="209"/>
      <c r="R274" s="209"/>
      <c r="S274" s="209"/>
      <c r="T274" s="209"/>
      <c r="U274" s="209"/>
      <c r="V274" s="209"/>
      <c r="W274" s="209"/>
      <c r="X274" s="210"/>
    </row>
    <row r="275" spans="1:24" ht="5.45" customHeight="1" thickTop="1"/>
    <row r="276" spans="1:24" ht="20.45" customHeight="1" thickBot="1">
      <c r="A276" s="205" t="s">
        <v>11</v>
      </c>
      <c r="B276" s="205"/>
      <c r="C276" s="205"/>
      <c r="D276" s="205"/>
      <c r="E276" s="205"/>
      <c r="F276" s="205"/>
      <c r="G276" s="205"/>
      <c r="H276" s="205"/>
      <c r="I276" s="205"/>
      <c r="J276" s="205"/>
      <c r="K276" s="205"/>
      <c r="L276" s="205"/>
      <c r="M276" s="206"/>
      <c r="N276" s="206"/>
      <c r="O276" s="206"/>
      <c r="P276" s="206"/>
      <c r="Q276" s="206"/>
      <c r="R276" s="206"/>
      <c r="S276" s="206"/>
      <c r="T276" s="206"/>
      <c r="U276" s="206"/>
      <c r="V276" s="206"/>
      <c r="W276" s="206"/>
      <c r="X276" s="206"/>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spans="1:24" ht="6" customHeight="1"/>
    <row r="279" spans="1:24" ht="15.75">
      <c r="A279" s="221" t="str">
        <f>TEAMS!$D$3</f>
        <v>Tuesday Mens Mufti.</v>
      </c>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row>
    <row r="280" spans="1:24" ht="6" customHeight="1"/>
    <row r="281" spans="1: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spans="1:24" ht="3" customHeight="1"/>
    <row r="283" spans="1:24" ht="21.6" customHeight="1" thickBot="1">
      <c r="C283" s="223">
        <f>TEAMS!$G$30</f>
        <v>0</v>
      </c>
      <c r="D283" s="224"/>
      <c r="E283" s="224"/>
      <c r="F283" s="224"/>
      <c r="G283" s="225"/>
      <c r="I283" s="226">
        <f>TEAMS!$D$2</f>
        <v>40609</v>
      </c>
      <c r="J283" s="227"/>
      <c r="K283" s="227"/>
      <c r="L283" s="227"/>
      <c r="M283" s="227"/>
      <c r="N283" s="227"/>
      <c r="O283" s="227"/>
      <c r="P283" s="227"/>
      <c r="Q283" s="227"/>
      <c r="R283" s="227"/>
      <c r="S283" s="227"/>
      <c r="T283" s="227"/>
      <c r="U283" s="227"/>
      <c r="V283" s="227"/>
      <c r="W283" s="227"/>
      <c r="X283" s="228"/>
    </row>
    <row r="284" spans="1:24" ht="13.5" thickTop="1"/>
    <row r="285" spans="1:24" ht="20.4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spans="1:24" ht="5.45" customHeight="1" thickTop="1"/>
    <row r="293" spans="1:24" ht="16.149999999999999" customHeight="1" thickBot="1">
      <c r="A293" s="23">
        <v>2</v>
      </c>
      <c r="C293" s="218" t="s">
        <v>9</v>
      </c>
      <c r="D293" s="218"/>
      <c r="E293" s="218"/>
      <c r="F293" s="218"/>
      <c r="G293" s="218"/>
      <c r="H293" s="218"/>
      <c r="I293" s="218"/>
      <c r="P293" s="218" t="s">
        <v>9</v>
      </c>
      <c r="Q293" s="218"/>
      <c r="R293" s="218"/>
      <c r="S293" s="218"/>
      <c r="T293" s="218"/>
      <c r="U293" s="218"/>
      <c r="V293" s="218"/>
    </row>
    <row r="294" spans="1:24" ht="30" customHeight="1" thickTop="1" thickBot="1">
      <c r="C294" s="208"/>
      <c r="D294" s="209"/>
      <c r="E294" s="209"/>
      <c r="F294" s="209"/>
      <c r="G294" s="209"/>
      <c r="H294" s="209"/>
      <c r="I294" s="210"/>
      <c r="P294" s="208"/>
      <c r="Q294" s="209"/>
      <c r="R294" s="209"/>
      <c r="S294" s="209"/>
      <c r="T294" s="209"/>
      <c r="U294" s="209"/>
      <c r="V294" s="210"/>
    </row>
    <row r="295" spans="1:24" ht="19.149999999999999" customHeight="1" thickTop="1">
      <c r="A295" s="207" t="s">
        <v>10</v>
      </c>
      <c r="B295" s="207"/>
      <c r="C295" s="207"/>
      <c r="D295" s="207"/>
      <c r="E295" s="207"/>
      <c r="F295" s="207"/>
      <c r="G295" s="207"/>
      <c r="H295" s="207"/>
      <c r="I295" s="207"/>
      <c r="J295" s="207"/>
      <c r="K295" s="207"/>
      <c r="N295" s="207" t="s">
        <v>10</v>
      </c>
      <c r="O295" s="207"/>
      <c r="P295" s="207"/>
      <c r="Q295" s="207"/>
      <c r="R295" s="207"/>
      <c r="S295" s="207"/>
      <c r="T295" s="207"/>
      <c r="U295" s="207"/>
      <c r="V295" s="207"/>
      <c r="W295" s="207"/>
      <c r="X295" s="207"/>
    </row>
    <row r="296" spans="1:24" ht="4.1500000000000004" customHeight="1" thickBot="1"/>
    <row r="297" spans="1:24" ht="28.15" customHeight="1" thickTop="1" thickBot="1">
      <c r="A297" s="208"/>
      <c r="B297" s="209"/>
      <c r="C297" s="209"/>
      <c r="D297" s="209"/>
      <c r="E297" s="209"/>
      <c r="F297" s="209"/>
      <c r="G297" s="209"/>
      <c r="H297" s="209"/>
      <c r="I297" s="209"/>
      <c r="J297" s="209"/>
      <c r="K297" s="210"/>
      <c r="L297" s="211">
        <v>13</v>
      </c>
      <c r="M297" s="212"/>
      <c r="N297" s="208"/>
      <c r="O297" s="209"/>
      <c r="P297" s="209"/>
      <c r="Q297" s="209"/>
      <c r="R297" s="209"/>
      <c r="S297" s="209"/>
      <c r="T297" s="209"/>
      <c r="U297" s="209"/>
      <c r="V297" s="209"/>
      <c r="W297" s="209"/>
      <c r="X297" s="210"/>
    </row>
    <row r="298" spans="1:24" ht="5.45" customHeight="1" thickTop="1"/>
    <row r="299" spans="1:24" ht="20.45" customHeight="1" thickBot="1">
      <c r="A299" s="205" t="s">
        <v>11</v>
      </c>
      <c r="B299" s="205"/>
      <c r="C299" s="205"/>
      <c r="D299" s="205"/>
      <c r="E299" s="205"/>
      <c r="F299" s="205"/>
      <c r="G299" s="205"/>
      <c r="H299" s="205"/>
      <c r="I299" s="205"/>
      <c r="J299" s="205"/>
      <c r="K299" s="205"/>
      <c r="L299" s="205"/>
      <c r="M299" s="206"/>
      <c r="N299" s="206"/>
      <c r="O299" s="206"/>
      <c r="P299" s="206"/>
      <c r="Q299" s="206"/>
      <c r="R299" s="206"/>
      <c r="S299" s="206"/>
      <c r="T299" s="206"/>
      <c r="U299" s="206"/>
      <c r="V299" s="206"/>
      <c r="W299" s="206"/>
      <c r="X299" s="206"/>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spans="1:24" ht="6" customHeight="1"/>
    <row r="302" spans="1:24" ht="15.75">
      <c r="A302" s="221" t="str">
        <f>TEAMS!$D$3</f>
        <v>Tuesday Mens Mufti.</v>
      </c>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row>
    <row r="303" spans="1:24" ht="6" customHeight="1"/>
    <row r="304" spans="1: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spans="1:24" ht="3" customHeight="1"/>
    <row r="306" spans="1:24" ht="21.6" customHeight="1" thickBot="1">
      <c r="C306" s="223">
        <f>TEAMS!$G$35</f>
        <v>0</v>
      </c>
      <c r="D306" s="224"/>
      <c r="E306" s="224"/>
      <c r="F306" s="224"/>
      <c r="G306" s="225"/>
      <c r="I306" s="226">
        <f>TEAMS!$D$2</f>
        <v>40609</v>
      </c>
      <c r="J306" s="227"/>
      <c r="K306" s="227"/>
      <c r="L306" s="227"/>
      <c r="M306" s="227"/>
      <c r="N306" s="227"/>
      <c r="O306" s="227"/>
      <c r="P306" s="227"/>
      <c r="Q306" s="227"/>
      <c r="R306" s="227"/>
      <c r="S306" s="227"/>
      <c r="T306" s="227"/>
      <c r="U306" s="227"/>
      <c r="V306" s="227"/>
      <c r="W306" s="227"/>
      <c r="X306" s="228"/>
    </row>
    <row r="307" spans="1:24" ht="13.5" thickTop="1"/>
    <row r="308" spans="1:24" ht="20.4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spans="1:24" ht="5.45" customHeight="1" thickTop="1"/>
    <row r="316" spans="1:24" ht="16.149999999999999" customHeight="1" thickBot="1">
      <c r="A316" s="23">
        <v>2</v>
      </c>
      <c r="C316" s="218" t="s">
        <v>9</v>
      </c>
      <c r="D316" s="218"/>
      <c r="E316" s="218"/>
      <c r="F316" s="218"/>
      <c r="G316" s="218"/>
      <c r="H316" s="218"/>
      <c r="I316" s="218"/>
      <c r="P316" s="218" t="s">
        <v>9</v>
      </c>
      <c r="Q316" s="218"/>
      <c r="R316" s="218"/>
      <c r="S316" s="218"/>
      <c r="T316" s="218"/>
      <c r="U316" s="218"/>
      <c r="V316" s="218"/>
    </row>
    <row r="317" spans="1:24" ht="30" customHeight="1" thickTop="1" thickBot="1">
      <c r="C317" s="208"/>
      <c r="D317" s="209"/>
      <c r="E317" s="209"/>
      <c r="F317" s="209"/>
      <c r="G317" s="209"/>
      <c r="H317" s="209"/>
      <c r="I317" s="210"/>
      <c r="P317" s="208"/>
      <c r="Q317" s="209"/>
      <c r="R317" s="209"/>
      <c r="S317" s="209"/>
      <c r="T317" s="209"/>
      <c r="U317" s="209"/>
      <c r="V317" s="210"/>
    </row>
    <row r="318" spans="1:24" ht="19.149999999999999" customHeight="1" thickTop="1">
      <c r="A318" s="207" t="s">
        <v>10</v>
      </c>
      <c r="B318" s="207"/>
      <c r="C318" s="207"/>
      <c r="D318" s="207"/>
      <c r="E318" s="207"/>
      <c r="F318" s="207"/>
      <c r="G318" s="207"/>
      <c r="H318" s="207"/>
      <c r="I318" s="207"/>
      <c r="J318" s="207"/>
      <c r="K318" s="207"/>
      <c r="N318" s="207" t="s">
        <v>10</v>
      </c>
      <c r="O318" s="207"/>
      <c r="P318" s="207"/>
      <c r="Q318" s="207"/>
      <c r="R318" s="207"/>
      <c r="S318" s="207"/>
      <c r="T318" s="207"/>
      <c r="U318" s="207"/>
      <c r="V318" s="207"/>
      <c r="W318" s="207"/>
      <c r="X318" s="207"/>
    </row>
    <row r="319" spans="1:24" ht="4.1500000000000004" customHeight="1" thickBot="1"/>
    <row r="320" spans="1:24" ht="28.15" customHeight="1" thickTop="1" thickBot="1">
      <c r="A320" s="208"/>
      <c r="B320" s="209"/>
      <c r="C320" s="209"/>
      <c r="D320" s="209"/>
      <c r="E320" s="209"/>
      <c r="F320" s="209"/>
      <c r="G320" s="209"/>
      <c r="H320" s="209"/>
      <c r="I320" s="209"/>
      <c r="J320" s="209"/>
      <c r="K320" s="210"/>
      <c r="L320" s="211">
        <v>14</v>
      </c>
      <c r="M320" s="212"/>
      <c r="N320" s="208"/>
      <c r="O320" s="209"/>
      <c r="P320" s="209"/>
      <c r="Q320" s="209"/>
      <c r="R320" s="209"/>
      <c r="S320" s="209"/>
      <c r="T320" s="209"/>
      <c r="U320" s="209"/>
      <c r="V320" s="209"/>
      <c r="W320" s="209"/>
      <c r="X320" s="210"/>
    </row>
    <row r="321" spans="1:24" ht="5.45" customHeight="1" thickTop="1"/>
    <row r="322" spans="1:24" ht="20.45" customHeight="1" thickBot="1">
      <c r="A322" s="205" t="s">
        <v>11</v>
      </c>
      <c r="B322" s="205"/>
      <c r="C322" s="205"/>
      <c r="D322" s="205"/>
      <c r="E322" s="205"/>
      <c r="F322" s="205"/>
      <c r="G322" s="205"/>
      <c r="H322" s="205"/>
      <c r="I322" s="205"/>
      <c r="J322" s="205"/>
      <c r="K322" s="205"/>
      <c r="L322" s="205"/>
      <c r="M322" s="206"/>
      <c r="N322" s="206"/>
      <c r="O322" s="206"/>
      <c r="P322" s="206"/>
      <c r="Q322" s="206"/>
      <c r="R322" s="206"/>
      <c r="S322" s="206"/>
      <c r="T322" s="206"/>
      <c r="U322" s="206"/>
      <c r="V322" s="206"/>
      <c r="W322" s="206"/>
      <c r="X322" s="206"/>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spans="1:24" ht="6" customHeight="1"/>
    <row r="325" spans="1:24" ht="15.75">
      <c r="A325" s="221" t="str">
        <f>TEAMS!$D$3</f>
        <v>Tuesday Mens Mufti.</v>
      </c>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row>
    <row r="326" spans="1:24" ht="6" customHeight="1"/>
    <row r="327" spans="1: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spans="1:24" ht="3" customHeight="1"/>
    <row r="329" spans="1:24" ht="21.6" customHeight="1" thickBot="1">
      <c r="C329" s="223">
        <f>TEAMS!$K$5</f>
        <v>0</v>
      </c>
      <c r="D329" s="224"/>
      <c r="E329" s="224"/>
      <c r="F329" s="224"/>
      <c r="G329" s="225"/>
      <c r="I329" s="226">
        <f>TEAMS!$D$2</f>
        <v>40609</v>
      </c>
      <c r="J329" s="227"/>
      <c r="K329" s="227"/>
      <c r="L329" s="227"/>
      <c r="M329" s="227"/>
      <c r="N329" s="227"/>
      <c r="O329" s="227"/>
      <c r="P329" s="227"/>
      <c r="Q329" s="227"/>
      <c r="R329" s="227"/>
      <c r="S329" s="227"/>
      <c r="T329" s="227"/>
      <c r="U329" s="227"/>
      <c r="V329" s="227"/>
      <c r="W329" s="227"/>
      <c r="X329" s="228"/>
    </row>
    <row r="330" spans="1:24" ht="13.5" thickTop="1"/>
    <row r="331" spans="1:24" ht="20.4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spans="1:24" ht="5.45" customHeight="1" thickTop="1"/>
    <row r="339" spans="1:24" ht="16.149999999999999" customHeight="1" thickBot="1">
      <c r="A339" s="23">
        <v>2</v>
      </c>
      <c r="C339" s="218" t="s">
        <v>9</v>
      </c>
      <c r="D339" s="218"/>
      <c r="E339" s="218"/>
      <c r="F339" s="218"/>
      <c r="G339" s="218"/>
      <c r="H339" s="218"/>
      <c r="I339" s="218"/>
      <c r="P339" s="218" t="s">
        <v>9</v>
      </c>
      <c r="Q339" s="218"/>
      <c r="R339" s="218"/>
      <c r="S339" s="218"/>
      <c r="T339" s="218"/>
      <c r="U339" s="218"/>
      <c r="V339" s="218"/>
    </row>
    <row r="340" spans="1:24" ht="30" customHeight="1" thickTop="1" thickBot="1">
      <c r="C340" s="208"/>
      <c r="D340" s="209"/>
      <c r="E340" s="209"/>
      <c r="F340" s="209"/>
      <c r="G340" s="209"/>
      <c r="H340" s="209"/>
      <c r="I340" s="210"/>
      <c r="P340" s="208"/>
      <c r="Q340" s="209"/>
      <c r="R340" s="209"/>
      <c r="S340" s="209"/>
      <c r="T340" s="209"/>
      <c r="U340" s="209"/>
      <c r="V340" s="210"/>
    </row>
    <row r="341" spans="1:24" ht="19.149999999999999" customHeight="1" thickTop="1">
      <c r="A341" s="207" t="s">
        <v>10</v>
      </c>
      <c r="B341" s="207"/>
      <c r="C341" s="207"/>
      <c r="D341" s="207"/>
      <c r="E341" s="207"/>
      <c r="F341" s="207"/>
      <c r="G341" s="207"/>
      <c r="H341" s="207"/>
      <c r="I341" s="207"/>
      <c r="J341" s="207"/>
      <c r="K341" s="207"/>
      <c r="N341" s="207" t="s">
        <v>10</v>
      </c>
      <c r="O341" s="207"/>
      <c r="P341" s="207"/>
      <c r="Q341" s="207"/>
      <c r="R341" s="207"/>
      <c r="S341" s="207"/>
      <c r="T341" s="207"/>
      <c r="U341" s="207"/>
      <c r="V341" s="207"/>
      <c r="W341" s="207"/>
      <c r="X341" s="207"/>
    </row>
    <row r="342" spans="1:24" ht="4.1500000000000004" customHeight="1" thickBot="1"/>
    <row r="343" spans="1:24" ht="28.15" customHeight="1" thickTop="1" thickBot="1">
      <c r="A343" s="208"/>
      <c r="B343" s="209"/>
      <c r="C343" s="209"/>
      <c r="D343" s="209"/>
      <c r="E343" s="209"/>
      <c r="F343" s="209"/>
      <c r="G343" s="209"/>
      <c r="H343" s="209"/>
      <c r="I343" s="209"/>
      <c r="J343" s="209"/>
      <c r="K343" s="210"/>
      <c r="L343" s="211">
        <v>15</v>
      </c>
      <c r="M343" s="212"/>
      <c r="N343" s="208"/>
      <c r="O343" s="209"/>
      <c r="P343" s="209"/>
      <c r="Q343" s="209"/>
      <c r="R343" s="209"/>
      <c r="S343" s="209"/>
      <c r="T343" s="209"/>
      <c r="U343" s="209"/>
      <c r="V343" s="209"/>
      <c r="W343" s="209"/>
      <c r="X343" s="210"/>
    </row>
    <row r="344" spans="1:24" ht="5.45" customHeight="1" thickTop="1"/>
    <row r="345" spans="1:24" ht="20.45" customHeight="1" thickBot="1">
      <c r="A345" s="205" t="s">
        <v>11</v>
      </c>
      <c r="B345" s="205"/>
      <c r="C345" s="205"/>
      <c r="D345" s="205"/>
      <c r="E345" s="205"/>
      <c r="F345" s="205"/>
      <c r="G345" s="205"/>
      <c r="H345" s="205"/>
      <c r="I345" s="205"/>
      <c r="J345" s="205"/>
      <c r="K345" s="205"/>
      <c r="L345" s="205"/>
      <c r="M345" s="206"/>
      <c r="N345" s="206"/>
      <c r="O345" s="206"/>
      <c r="P345" s="206"/>
      <c r="Q345" s="206"/>
      <c r="R345" s="206"/>
      <c r="S345" s="206"/>
      <c r="T345" s="206"/>
      <c r="U345" s="206"/>
      <c r="V345" s="206"/>
      <c r="W345" s="206"/>
      <c r="X345" s="206"/>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spans="1:24" ht="6" customHeight="1"/>
    <row r="348" spans="1:24" ht="15.75">
      <c r="A348" s="221" t="str">
        <f>TEAMS!$D$3</f>
        <v>Tuesday Mens Mufti.</v>
      </c>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row>
    <row r="349" spans="1:24" ht="6" customHeight="1"/>
    <row r="350" spans="1: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spans="1:24" ht="3" customHeight="1"/>
    <row r="352" spans="1:24" ht="21.6" customHeight="1" thickBot="1">
      <c r="C352" s="223">
        <f>TEAMS!$K$10</f>
        <v>0</v>
      </c>
      <c r="D352" s="224"/>
      <c r="E352" s="224"/>
      <c r="F352" s="224"/>
      <c r="G352" s="225"/>
      <c r="I352" s="226">
        <f>TEAMS!$D$2</f>
        <v>40609</v>
      </c>
      <c r="J352" s="227"/>
      <c r="K352" s="227"/>
      <c r="L352" s="227"/>
      <c r="M352" s="227"/>
      <c r="N352" s="227"/>
      <c r="O352" s="227"/>
      <c r="P352" s="227"/>
      <c r="Q352" s="227"/>
      <c r="R352" s="227"/>
      <c r="S352" s="227"/>
      <c r="T352" s="227"/>
      <c r="U352" s="227"/>
      <c r="V352" s="227"/>
      <c r="W352" s="227"/>
      <c r="X352" s="228"/>
    </row>
    <row r="353" spans="1:24" ht="13.5" thickTop="1"/>
    <row r="354" spans="1:24" ht="20.4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spans="1:24" ht="5.45" customHeight="1" thickTop="1"/>
    <row r="362" spans="1:24" ht="16.149999999999999" customHeight="1" thickBot="1">
      <c r="A362" s="23">
        <v>2</v>
      </c>
      <c r="C362" s="218" t="s">
        <v>9</v>
      </c>
      <c r="D362" s="218"/>
      <c r="E362" s="218"/>
      <c r="F362" s="218"/>
      <c r="G362" s="218"/>
      <c r="H362" s="218"/>
      <c r="I362" s="218"/>
      <c r="P362" s="218" t="s">
        <v>9</v>
      </c>
      <c r="Q362" s="218"/>
      <c r="R362" s="218"/>
      <c r="S362" s="218"/>
      <c r="T362" s="218"/>
      <c r="U362" s="218"/>
      <c r="V362" s="218"/>
    </row>
    <row r="363" spans="1:24" ht="30" customHeight="1" thickTop="1" thickBot="1">
      <c r="C363" s="208"/>
      <c r="D363" s="209"/>
      <c r="E363" s="209"/>
      <c r="F363" s="209"/>
      <c r="G363" s="209"/>
      <c r="H363" s="209"/>
      <c r="I363" s="210"/>
      <c r="P363" s="208"/>
      <c r="Q363" s="209"/>
      <c r="R363" s="209"/>
      <c r="S363" s="209"/>
      <c r="T363" s="209"/>
      <c r="U363" s="209"/>
      <c r="V363" s="210"/>
    </row>
    <row r="364" spans="1:24" ht="19.149999999999999" customHeight="1" thickTop="1">
      <c r="A364" s="207" t="s">
        <v>10</v>
      </c>
      <c r="B364" s="207"/>
      <c r="C364" s="207"/>
      <c r="D364" s="207"/>
      <c r="E364" s="207"/>
      <c r="F364" s="207"/>
      <c r="G364" s="207"/>
      <c r="H364" s="207"/>
      <c r="I364" s="207"/>
      <c r="J364" s="207"/>
      <c r="K364" s="207"/>
      <c r="N364" s="207" t="s">
        <v>10</v>
      </c>
      <c r="O364" s="207"/>
      <c r="P364" s="207"/>
      <c r="Q364" s="207"/>
      <c r="R364" s="207"/>
      <c r="S364" s="207"/>
      <c r="T364" s="207"/>
      <c r="U364" s="207"/>
      <c r="V364" s="207"/>
      <c r="W364" s="207"/>
      <c r="X364" s="207"/>
    </row>
    <row r="365" spans="1:24" ht="4.1500000000000004" customHeight="1" thickBot="1"/>
    <row r="366" spans="1:24" ht="28.15" customHeight="1" thickTop="1" thickBot="1">
      <c r="A366" s="208"/>
      <c r="B366" s="209"/>
      <c r="C366" s="209"/>
      <c r="D366" s="209"/>
      <c r="E366" s="209"/>
      <c r="F366" s="209"/>
      <c r="G366" s="209"/>
      <c r="H366" s="209"/>
      <c r="I366" s="209"/>
      <c r="J366" s="209"/>
      <c r="K366" s="210"/>
      <c r="L366" s="211">
        <v>16</v>
      </c>
      <c r="M366" s="212"/>
      <c r="N366" s="208"/>
      <c r="O366" s="209"/>
      <c r="P366" s="209"/>
      <c r="Q366" s="209"/>
      <c r="R366" s="209"/>
      <c r="S366" s="209"/>
      <c r="T366" s="209"/>
      <c r="U366" s="209"/>
      <c r="V366" s="209"/>
      <c r="W366" s="209"/>
      <c r="X366" s="210"/>
    </row>
    <row r="367" spans="1:24" ht="5.45" customHeight="1" thickTop="1"/>
    <row r="368" spans="1:24" ht="20.45" customHeight="1" thickBot="1">
      <c r="A368" s="205" t="s">
        <v>11</v>
      </c>
      <c r="B368" s="205"/>
      <c r="C368" s="205"/>
      <c r="D368" s="205"/>
      <c r="E368" s="205"/>
      <c r="F368" s="205"/>
      <c r="G368" s="205"/>
      <c r="H368" s="205"/>
      <c r="I368" s="205"/>
      <c r="J368" s="205"/>
      <c r="K368" s="205"/>
      <c r="L368" s="205"/>
      <c r="M368" s="206"/>
      <c r="N368" s="206"/>
      <c r="O368" s="206"/>
      <c r="P368" s="206"/>
      <c r="Q368" s="206"/>
      <c r="R368" s="206"/>
      <c r="S368" s="206"/>
      <c r="T368" s="206"/>
      <c r="U368" s="206"/>
      <c r="V368" s="206"/>
      <c r="W368" s="206"/>
      <c r="X368" s="206"/>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spans="1:24" ht="6" customHeight="1"/>
    <row r="371" spans="1:24" ht="15.75">
      <c r="A371" s="221" t="str">
        <f>TEAMS!$D$3</f>
        <v>Tuesday Mens Mufti.</v>
      </c>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row>
    <row r="372" spans="1:24" ht="6" customHeight="1"/>
    <row r="373" spans="1: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spans="1:24" ht="3" customHeight="1"/>
    <row r="375" spans="1:24" ht="21.6" customHeight="1" thickBot="1">
      <c r="C375" s="223">
        <f>TEAMS!$K$15</f>
        <v>0</v>
      </c>
      <c r="D375" s="224"/>
      <c r="E375" s="224"/>
      <c r="F375" s="224"/>
      <c r="G375" s="225"/>
      <c r="I375" s="226">
        <f>TEAMS!$D$2</f>
        <v>40609</v>
      </c>
      <c r="J375" s="227"/>
      <c r="K375" s="227"/>
      <c r="L375" s="227"/>
      <c r="M375" s="227"/>
      <c r="N375" s="227"/>
      <c r="O375" s="227"/>
      <c r="P375" s="227"/>
      <c r="Q375" s="227"/>
      <c r="R375" s="227"/>
      <c r="S375" s="227"/>
      <c r="T375" s="227"/>
      <c r="U375" s="227"/>
      <c r="V375" s="227"/>
      <c r="W375" s="227"/>
      <c r="X375" s="228"/>
    </row>
    <row r="376" spans="1:24" ht="13.5" thickTop="1"/>
    <row r="377" spans="1:24" ht="20.4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spans="1:24" ht="5.45" customHeight="1" thickTop="1"/>
    <row r="385" spans="1:24" ht="16.149999999999999" customHeight="1" thickBot="1">
      <c r="A385" s="23">
        <v>2</v>
      </c>
      <c r="C385" s="218" t="s">
        <v>9</v>
      </c>
      <c r="D385" s="218"/>
      <c r="E385" s="218"/>
      <c r="F385" s="218"/>
      <c r="G385" s="218"/>
      <c r="H385" s="218"/>
      <c r="I385" s="218"/>
      <c r="P385" s="218" t="s">
        <v>9</v>
      </c>
      <c r="Q385" s="218"/>
      <c r="R385" s="218"/>
      <c r="S385" s="218"/>
      <c r="T385" s="218"/>
      <c r="U385" s="218"/>
      <c r="V385" s="218"/>
    </row>
    <row r="386" spans="1:24" ht="30" customHeight="1" thickTop="1" thickBot="1">
      <c r="C386" s="208"/>
      <c r="D386" s="209"/>
      <c r="E386" s="209"/>
      <c r="F386" s="209"/>
      <c r="G386" s="209"/>
      <c r="H386" s="209"/>
      <c r="I386" s="210"/>
      <c r="P386" s="208"/>
      <c r="Q386" s="209"/>
      <c r="R386" s="209"/>
      <c r="S386" s="209"/>
      <c r="T386" s="209"/>
      <c r="U386" s="209"/>
      <c r="V386" s="210"/>
    </row>
    <row r="387" spans="1:24" ht="19.149999999999999" customHeight="1" thickTop="1">
      <c r="A387" s="207" t="s">
        <v>10</v>
      </c>
      <c r="B387" s="207"/>
      <c r="C387" s="207"/>
      <c r="D387" s="207"/>
      <c r="E387" s="207"/>
      <c r="F387" s="207"/>
      <c r="G387" s="207"/>
      <c r="H387" s="207"/>
      <c r="I387" s="207"/>
      <c r="J387" s="207"/>
      <c r="K387" s="207"/>
      <c r="N387" s="207" t="s">
        <v>10</v>
      </c>
      <c r="O387" s="207"/>
      <c r="P387" s="207"/>
      <c r="Q387" s="207"/>
      <c r="R387" s="207"/>
      <c r="S387" s="207"/>
      <c r="T387" s="207"/>
      <c r="U387" s="207"/>
      <c r="V387" s="207"/>
      <c r="W387" s="207"/>
      <c r="X387" s="207"/>
    </row>
    <row r="388" spans="1:24" ht="4.1500000000000004" customHeight="1" thickBot="1"/>
    <row r="389" spans="1:24" ht="28.15" customHeight="1" thickTop="1" thickBot="1">
      <c r="A389" s="208"/>
      <c r="B389" s="209"/>
      <c r="C389" s="209"/>
      <c r="D389" s="209"/>
      <c r="E389" s="209"/>
      <c r="F389" s="209"/>
      <c r="G389" s="209"/>
      <c r="H389" s="209"/>
      <c r="I389" s="209"/>
      <c r="J389" s="209"/>
      <c r="K389" s="210"/>
      <c r="L389" s="211">
        <v>17</v>
      </c>
      <c r="M389" s="212"/>
      <c r="N389" s="208"/>
      <c r="O389" s="209"/>
      <c r="P389" s="209"/>
      <c r="Q389" s="209"/>
      <c r="R389" s="209"/>
      <c r="S389" s="209"/>
      <c r="T389" s="209"/>
      <c r="U389" s="209"/>
      <c r="V389" s="209"/>
      <c r="W389" s="209"/>
      <c r="X389" s="210"/>
    </row>
    <row r="390" spans="1:24" ht="5.45" customHeight="1" thickTop="1"/>
    <row r="391" spans="1:24" ht="20.45" customHeight="1" thickBot="1">
      <c r="A391" s="205" t="s">
        <v>11</v>
      </c>
      <c r="B391" s="205"/>
      <c r="C391" s="205"/>
      <c r="D391" s="205"/>
      <c r="E391" s="205"/>
      <c r="F391" s="205"/>
      <c r="G391" s="205"/>
      <c r="H391" s="205"/>
      <c r="I391" s="205"/>
      <c r="J391" s="205"/>
      <c r="K391" s="205"/>
      <c r="L391" s="205"/>
      <c r="M391" s="206"/>
      <c r="N391" s="206"/>
      <c r="O391" s="206"/>
      <c r="P391" s="206"/>
      <c r="Q391" s="206"/>
      <c r="R391" s="206"/>
      <c r="S391" s="206"/>
      <c r="T391" s="206"/>
      <c r="U391" s="206"/>
      <c r="V391" s="206"/>
      <c r="W391" s="206"/>
      <c r="X391" s="206"/>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spans="1:24" ht="6" customHeight="1"/>
    <row r="394" spans="1:24" ht="15.75">
      <c r="A394" s="221" t="str">
        <f>TEAMS!$D$3</f>
        <v>Tuesday Mens Mufti.</v>
      </c>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row>
    <row r="395" spans="1:24" ht="6" customHeight="1"/>
    <row r="396" spans="1: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spans="1:24" ht="3" customHeight="1"/>
    <row r="398" spans="1:24" ht="21.6" customHeight="1" thickBot="1">
      <c r="C398" s="223">
        <f>TEAMS!$K$20</f>
        <v>0</v>
      </c>
      <c r="D398" s="224"/>
      <c r="E398" s="224"/>
      <c r="F398" s="224"/>
      <c r="G398" s="225"/>
      <c r="I398" s="226">
        <f>TEAMS!$D$2</f>
        <v>40609</v>
      </c>
      <c r="J398" s="227"/>
      <c r="K398" s="227"/>
      <c r="L398" s="227"/>
      <c r="M398" s="227"/>
      <c r="N398" s="227"/>
      <c r="O398" s="227"/>
      <c r="P398" s="227"/>
      <c r="Q398" s="227"/>
      <c r="R398" s="227"/>
      <c r="S398" s="227"/>
      <c r="T398" s="227"/>
      <c r="U398" s="227"/>
      <c r="V398" s="227"/>
      <c r="W398" s="227"/>
      <c r="X398" s="228"/>
    </row>
    <row r="399" spans="1:24" ht="13.5" thickTop="1"/>
    <row r="400" spans="1:24" ht="20.4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spans="1:24" ht="5.45" customHeight="1" thickTop="1"/>
    <row r="408" spans="1:24" ht="16.149999999999999" customHeight="1" thickBot="1">
      <c r="A408" s="23">
        <v>2</v>
      </c>
      <c r="C408" s="218" t="s">
        <v>9</v>
      </c>
      <c r="D408" s="218"/>
      <c r="E408" s="218"/>
      <c r="F408" s="218"/>
      <c r="G408" s="218"/>
      <c r="H408" s="218"/>
      <c r="I408" s="218"/>
      <c r="P408" s="218" t="s">
        <v>9</v>
      </c>
      <c r="Q408" s="218"/>
      <c r="R408" s="218"/>
      <c r="S408" s="218"/>
      <c r="T408" s="218"/>
      <c r="U408" s="218"/>
      <c r="V408" s="218"/>
    </row>
    <row r="409" spans="1:24" ht="30" customHeight="1" thickTop="1" thickBot="1">
      <c r="C409" s="208"/>
      <c r="D409" s="209"/>
      <c r="E409" s="209"/>
      <c r="F409" s="209"/>
      <c r="G409" s="209"/>
      <c r="H409" s="209"/>
      <c r="I409" s="210"/>
      <c r="P409" s="208"/>
      <c r="Q409" s="209"/>
      <c r="R409" s="209"/>
      <c r="S409" s="209"/>
      <c r="T409" s="209"/>
      <c r="U409" s="209"/>
      <c r="V409" s="210"/>
    </row>
    <row r="410" spans="1:24" ht="19.149999999999999" customHeight="1" thickTop="1">
      <c r="A410" s="207" t="s">
        <v>10</v>
      </c>
      <c r="B410" s="207"/>
      <c r="C410" s="207"/>
      <c r="D410" s="207"/>
      <c r="E410" s="207"/>
      <c r="F410" s="207"/>
      <c r="G410" s="207"/>
      <c r="H410" s="207"/>
      <c r="I410" s="207"/>
      <c r="J410" s="207"/>
      <c r="K410" s="207"/>
      <c r="N410" s="207" t="s">
        <v>10</v>
      </c>
      <c r="O410" s="207"/>
      <c r="P410" s="207"/>
      <c r="Q410" s="207"/>
      <c r="R410" s="207"/>
      <c r="S410" s="207"/>
      <c r="T410" s="207"/>
      <c r="U410" s="207"/>
      <c r="V410" s="207"/>
      <c r="W410" s="207"/>
      <c r="X410" s="207"/>
    </row>
    <row r="411" spans="1:24" ht="4.1500000000000004" customHeight="1" thickBot="1"/>
    <row r="412" spans="1:24" ht="28.15" customHeight="1" thickTop="1" thickBot="1">
      <c r="A412" s="208"/>
      <c r="B412" s="209"/>
      <c r="C412" s="209"/>
      <c r="D412" s="209"/>
      <c r="E412" s="209"/>
      <c r="F412" s="209"/>
      <c r="G412" s="209"/>
      <c r="H412" s="209"/>
      <c r="I412" s="209"/>
      <c r="J412" s="209"/>
      <c r="K412" s="210"/>
      <c r="L412" s="211">
        <v>18</v>
      </c>
      <c r="M412" s="212"/>
      <c r="N412" s="208"/>
      <c r="O412" s="209"/>
      <c r="P412" s="209"/>
      <c r="Q412" s="209"/>
      <c r="R412" s="209"/>
      <c r="S412" s="209"/>
      <c r="T412" s="209"/>
      <c r="U412" s="209"/>
      <c r="V412" s="209"/>
      <c r="W412" s="209"/>
      <c r="X412" s="210"/>
    </row>
    <row r="413" spans="1:24" ht="5.45" customHeight="1" thickTop="1"/>
    <row r="414" spans="1:24" ht="20.45" customHeight="1" thickBot="1">
      <c r="A414" s="205" t="s">
        <v>11</v>
      </c>
      <c r="B414" s="205"/>
      <c r="C414" s="205"/>
      <c r="D414" s="205"/>
      <c r="E414" s="205"/>
      <c r="F414" s="205"/>
      <c r="G414" s="205"/>
      <c r="H414" s="205"/>
      <c r="I414" s="205"/>
      <c r="J414" s="205"/>
      <c r="K414" s="205"/>
      <c r="L414" s="205"/>
      <c r="M414" s="206"/>
      <c r="N414" s="206"/>
      <c r="O414" s="206"/>
      <c r="P414" s="206"/>
      <c r="Q414" s="206"/>
      <c r="R414" s="206"/>
      <c r="S414" s="206"/>
      <c r="T414" s="206"/>
      <c r="U414" s="206"/>
      <c r="V414" s="206"/>
      <c r="W414" s="206"/>
      <c r="X414" s="206"/>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spans="1:24" ht="6" customHeight="1"/>
    <row r="417" spans="1:24" ht="15.75">
      <c r="A417" s="221" t="str">
        <f>TEAMS!$D$3</f>
        <v>Tuesday Mens Mufti.</v>
      </c>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row>
    <row r="418" spans="1:24" ht="6" customHeight="1"/>
    <row r="419" spans="1: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spans="1:24" ht="3" customHeight="1"/>
    <row r="421" spans="1:24" ht="21.6" customHeight="1" thickBot="1">
      <c r="C421" s="223">
        <f>TEAMS!$K$25</f>
        <v>0</v>
      </c>
      <c r="D421" s="224"/>
      <c r="E421" s="224"/>
      <c r="F421" s="224"/>
      <c r="G421" s="225"/>
      <c r="I421" s="226">
        <f>TEAMS!$D$2</f>
        <v>40609</v>
      </c>
      <c r="J421" s="227"/>
      <c r="K421" s="227"/>
      <c r="L421" s="227"/>
      <c r="M421" s="227"/>
      <c r="N421" s="227"/>
      <c r="O421" s="227"/>
      <c r="P421" s="227"/>
      <c r="Q421" s="227"/>
      <c r="R421" s="227"/>
      <c r="S421" s="227"/>
      <c r="T421" s="227"/>
      <c r="U421" s="227"/>
      <c r="V421" s="227"/>
      <c r="W421" s="227"/>
      <c r="X421" s="228"/>
    </row>
    <row r="422" spans="1:24" ht="13.5" thickTop="1"/>
    <row r="423" spans="1:24" ht="20.4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spans="1:24" ht="5.45" customHeight="1" thickTop="1"/>
    <row r="431" spans="1:24" ht="16.149999999999999" customHeight="1" thickBot="1">
      <c r="A431" s="23">
        <v>2</v>
      </c>
      <c r="C431" s="218" t="s">
        <v>9</v>
      </c>
      <c r="D431" s="218"/>
      <c r="E431" s="218"/>
      <c r="F431" s="218"/>
      <c r="G431" s="218"/>
      <c r="H431" s="218"/>
      <c r="I431" s="218"/>
      <c r="P431" s="218" t="s">
        <v>9</v>
      </c>
      <c r="Q431" s="218"/>
      <c r="R431" s="218"/>
      <c r="S431" s="218"/>
      <c r="T431" s="218"/>
      <c r="U431" s="218"/>
      <c r="V431" s="218"/>
    </row>
    <row r="432" spans="1:24" ht="30" customHeight="1" thickTop="1" thickBot="1">
      <c r="C432" s="208"/>
      <c r="D432" s="209"/>
      <c r="E432" s="209"/>
      <c r="F432" s="209"/>
      <c r="G432" s="209"/>
      <c r="H432" s="209"/>
      <c r="I432" s="210"/>
      <c r="P432" s="208"/>
      <c r="Q432" s="209"/>
      <c r="R432" s="209"/>
      <c r="S432" s="209"/>
      <c r="T432" s="209"/>
      <c r="U432" s="209"/>
      <c r="V432" s="210"/>
    </row>
    <row r="433" spans="1:24" ht="19.149999999999999" customHeight="1" thickTop="1">
      <c r="A433" s="207" t="s">
        <v>10</v>
      </c>
      <c r="B433" s="207"/>
      <c r="C433" s="207"/>
      <c r="D433" s="207"/>
      <c r="E433" s="207"/>
      <c r="F433" s="207"/>
      <c r="G433" s="207"/>
      <c r="H433" s="207"/>
      <c r="I433" s="207"/>
      <c r="J433" s="207"/>
      <c r="K433" s="207"/>
      <c r="N433" s="207" t="s">
        <v>10</v>
      </c>
      <c r="O433" s="207"/>
      <c r="P433" s="207"/>
      <c r="Q433" s="207"/>
      <c r="R433" s="207"/>
      <c r="S433" s="207"/>
      <c r="T433" s="207"/>
      <c r="U433" s="207"/>
      <c r="V433" s="207"/>
      <c r="W433" s="207"/>
      <c r="X433" s="207"/>
    </row>
    <row r="434" spans="1:24" ht="4.1500000000000004" customHeight="1" thickBot="1"/>
    <row r="435" spans="1:24" ht="28.15" customHeight="1" thickTop="1" thickBot="1">
      <c r="A435" s="208"/>
      <c r="B435" s="209"/>
      <c r="C435" s="209"/>
      <c r="D435" s="209"/>
      <c r="E435" s="209"/>
      <c r="F435" s="209"/>
      <c r="G435" s="209"/>
      <c r="H435" s="209"/>
      <c r="I435" s="209"/>
      <c r="J435" s="209"/>
      <c r="K435" s="210"/>
      <c r="L435" s="211">
        <v>19</v>
      </c>
      <c r="M435" s="212"/>
      <c r="N435" s="208"/>
      <c r="O435" s="209"/>
      <c r="P435" s="209"/>
      <c r="Q435" s="209"/>
      <c r="R435" s="209"/>
      <c r="S435" s="209"/>
      <c r="T435" s="209"/>
      <c r="U435" s="209"/>
      <c r="V435" s="209"/>
      <c r="W435" s="209"/>
      <c r="X435" s="210"/>
    </row>
    <row r="436" spans="1:24" ht="5.45" customHeight="1" thickTop="1"/>
    <row r="437" spans="1:24" ht="20.45" customHeight="1" thickBot="1">
      <c r="A437" s="205" t="s">
        <v>11</v>
      </c>
      <c r="B437" s="205"/>
      <c r="C437" s="205"/>
      <c r="D437" s="205"/>
      <c r="E437" s="205"/>
      <c r="F437" s="205"/>
      <c r="G437" s="205"/>
      <c r="H437" s="205"/>
      <c r="I437" s="205"/>
      <c r="J437" s="205"/>
      <c r="K437" s="205"/>
      <c r="L437" s="205"/>
      <c r="M437" s="206"/>
      <c r="N437" s="206"/>
      <c r="O437" s="206"/>
      <c r="P437" s="206"/>
      <c r="Q437" s="206"/>
      <c r="R437" s="206"/>
      <c r="S437" s="206"/>
      <c r="T437" s="206"/>
      <c r="U437" s="206"/>
      <c r="V437" s="206"/>
      <c r="W437" s="206"/>
      <c r="X437" s="206"/>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spans="1:24" ht="6" customHeight="1"/>
    <row r="440" spans="1:24" ht="15.75">
      <c r="A440" s="221" t="str">
        <f>TEAMS!$D$3</f>
        <v>Tuesday Mens Mufti.</v>
      </c>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row>
    <row r="441" spans="1:24" ht="6" customHeight="1"/>
    <row r="442" spans="1: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spans="1:24" ht="3" customHeight="1"/>
    <row r="444" spans="1:24" ht="21.6" customHeight="1" thickBot="1">
      <c r="C444" s="223">
        <f>TEAMS!$K$30</f>
        <v>0</v>
      </c>
      <c r="D444" s="224"/>
      <c r="E444" s="224"/>
      <c r="F444" s="224"/>
      <c r="G444" s="225"/>
      <c r="I444" s="226">
        <f>TEAMS!$D$2</f>
        <v>40609</v>
      </c>
      <c r="J444" s="227"/>
      <c r="K444" s="227"/>
      <c r="L444" s="227"/>
      <c r="M444" s="227"/>
      <c r="N444" s="227"/>
      <c r="O444" s="227"/>
      <c r="P444" s="227"/>
      <c r="Q444" s="227"/>
      <c r="R444" s="227"/>
      <c r="S444" s="227"/>
      <c r="T444" s="227"/>
      <c r="U444" s="227"/>
      <c r="V444" s="227"/>
      <c r="W444" s="227"/>
      <c r="X444" s="228"/>
    </row>
    <row r="445" spans="1:24" ht="13.5" thickTop="1"/>
    <row r="446" spans="1:24" ht="20.4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spans="1:24" ht="5.45" customHeight="1" thickTop="1"/>
    <row r="454" spans="1:24" ht="16.149999999999999" customHeight="1" thickBot="1">
      <c r="A454" s="23">
        <v>2</v>
      </c>
      <c r="C454" s="218" t="s">
        <v>9</v>
      </c>
      <c r="D454" s="218"/>
      <c r="E454" s="218"/>
      <c r="F454" s="218"/>
      <c r="G454" s="218"/>
      <c r="H454" s="218"/>
      <c r="I454" s="218"/>
      <c r="P454" s="218" t="s">
        <v>9</v>
      </c>
      <c r="Q454" s="218"/>
      <c r="R454" s="218"/>
      <c r="S454" s="218"/>
      <c r="T454" s="218"/>
      <c r="U454" s="218"/>
      <c r="V454" s="218"/>
    </row>
    <row r="455" spans="1:24" ht="30" customHeight="1" thickTop="1" thickBot="1">
      <c r="C455" s="208"/>
      <c r="D455" s="209"/>
      <c r="E455" s="209"/>
      <c r="F455" s="209"/>
      <c r="G455" s="209"/>
      <c r="H455" s="209"/>
      <c r="I455" s="210"/>
      <c r="P455" s="208"/>
      <c r="Q455" s="209"/>
      <c r="R455" s="209"/>
      <c r="S455" s="209"/>
      <c r="T455" s="209"/>
      <c r="U455" s="209"/>
      <c r="V455" s="210"/>
    </row>
    <row r="456" spans="1:24" ht="19.149999999999999" customHeight="1" thickTop="1">
      <c r="A456" s="207" t="s">
        <v>10</v>
      </c>
      <c r="B456" s="207"/>
      <c r="C456" s="207"/>
      <c r="D456" s="207"/>
      <c r="E456" s="207"/>
      <c r="F456" s="207"/>
      <c r="G456" s="207"/>
      <c r="H456" s="207"/>
      <c r="I456" s="207"/>
      <c r="J456" s="207"/>
      <c r="K456" s="207"/>
      <c r="N456" s="207" t="s">
        <v>10</v>
      </c>
      <c r="O456" s="207"/>
      <c r="P456" s="207"/>
      <c r="Q456" s="207"/>
      <c r="R456" s="207"/>
      <c r="S456" s="207"/>
      <c r="T456" s="207"/>
      <c r="U456" s="207"/>
      <c r="V456" s="207"/>
      <c r="W456" s="207"/>
      <c r="X456" s="207"/>
    </row>
    <row r="457" spans="1:24" ht="4.1500000000000004" customHeight="1" thickBot="1"/>
    <row r="458" spans="1:24" ht="28.15" customHeight="1" thickTop="1" thickBot="1">
      <c r="A458" s="208"/>
      <c r="B458" s="209"/>
      <c r="C458" s="209"/>
      <c r="D458" s="209"/>
      <c r="E458" s="209"/>
      <c r="F458" s="209"/>
      <c r="G458" s="209"/>
      <c r="H458" s="209"/>
      <c r="I458" s="209"/>
      <c r="J458" s="209"/>
      <c r="K458" s="210"/>
      <c r="L458" s="211">
        <v>20</v>
      </c>
      <c r="M458" s="212"/>
      <c r="N458" s="208"/>
      <c r="O458" s="209"/>
      <c r="P458" s="209"/>
      <c r="Q458" s="209"/>
      <c r="R458" s="209"/>
      <c r="S458" s="209"/>
      <c r="T458" s="209"/>
      <c r="U458" s="209"/>
      <c r="V458" s="209"/>
      <c r="W458" s="209"/>
      <c r="X458" s="210"/>
    </row>
    <row r="459" spans="1:24" ht="5.45" customHeight="1" thickTop="1"/>
    <row r="460" spans="1:24" ht="20.45" customHeight="1" thickBot="1">
      <c r="A460" s="205" t="s">
        <v>11</v>
      </c>
      <c r="B460" s="205"/>
      <c r="C460" s="205"/>
      <c r="D460" s="205"/>
      <c r="E460" s="205"/>
      <c r="F460" s="205"/>
      <c r="G460" s="205"/>
      <c r="H460" s="205"/>
      <c r="I460" s="205"/>
      <c r="J460" s="205"/>
      <c r="K460" s="205"/>
      <c r="L460" s="205"/>
      <c r="M460" s="206"/>
      <c r="N460" s="206"/>
      <c r="O460" s="206"/>
      <c r="P460" s="206"/>
      <c r="Q460" s="206"/>
      <c r="R460" s="206"/>
      <c r="S460" s="206"/>
      <c r="T460" s="206"/>
      <c r="U460" s="206"/>
      <c r="V460" s="206"/>
      <c r="W460" s="206"/>
      <c r="X460" s="206"/>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spans="1:24" ht="6" customHeight="1"/>
    <row r="463" spans="1:24" ht="15.75">
      <c r="A463" s="221" t="str">
        <f>TEAMS!$D$3</f>
        <v>Tuesday Mens Mufti.</v>
      </c>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row>
    <row r="464" spans="1:24" ht="6" customHeight="1"/>
    <row r="465" spans="1: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spans="1:24" ht="3" customHeight="1"/>
    <row r="467" spans="1:24" ht="21.6" customHeight="1" thickBot="1">
      <c r="C467" s="223">
        <f>TEAMS!$K$35</f>
        <v>0</v>
      </c>
      <c r="D467" s="224"/>
      <c r="E467" s="224"/>
      <c r="F467" s="224"/>
      <c r="G467" s="225"/>
      <c r="I467" s="226">
        <f>TEAMS!$D$2</f>
        <v>40609</v>
      </c>
      <c r="J467" s="227"/>
      <c r="K467" s="227"/>
      <c r="L467" s="227"/>
      <c r="M467" s="227"/>
      <c r="N467" s="227"/>
      <c r="O467" s="227"/>
      <c r="P467" s="227"/>
      <c r="Q467" s="227"/>
      <c r="R467" s="227"/>
      <c r="S467" s="227"/>
      <c r="T467" s="227"/>
      <c r="U467" s="227"/>
      <c r="V467" s="227"/>
      <c r="W467" s="227"/>
      <c r="X467" s="228"/>
    </row>
    <row r="468" spans="1:24" ht="13.5" thickTop="1"/>
    <row r="469" spans="1:24" ht="20.4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spans="1:24" ht="5.45" customHeight="1" thickTop="1"/>
    <row r="477" spans="1:24" ht="16.149999999999999" customHeight="1" thickBot="1">
      <c r="A477" s="23">
        <v>2</v>
      </c>
      <c r="C477" s="218" t="s">
        <v>9</v>
      </c>
      <c r="D477" s="218"/>
      <c r="E477" s="218"/>
      <c r="F477" s="218"/>
      <c r="G477" s="218"/>
      <c r="H477" s="218"/>
      <c r="I477" s="218"/>
      <c r="P477" s="218" t="s">
        <v>9</v>
      </c>
      <c r="Q477" s="218"/>
      <c r="R477" s="218"/>
      <c r="S477" s="218"/>
      <c r="T477" s="218"/>
      <c r="U477" s="218"/>
      <c r="V477" s="218"/>
    </row>
    <row r="478" spans="1:24" ht="30" customHeight="1" thickTop="1" thickBot="1">
      <c r="C478" s="208"/>
      <c r="D478" s="209"/>
      <c r="E478" s="209"/>
      <c r="F478" s="209"/>
      <c r="G478" s="209"/>
      <c r="H478" s="209"/>
      <c r="I478" s="210"/>
      <c r="P478" s="208"/>
      <c r="Q478" s="209"/>
      <c r="R478" s="209"/>
      <c r="S478" s="209"/>
      <c r="T478" s="209"/>
      <c r="U478" s="209"/>
      <c r="V478" s="210"/>
    </row>
    <row r="479" spans="1:24" ht="19.149999999999999" customHeight="1" thickTop="1">
      <c r="A479" s="207" t="s">
        <v>10</v>
      </c>
      <c r="B479" s="207"/>
      <c r="C479" s="207"/>
      <c r="D479" s="207"/>
      <c r="E479" s="207"/>
      <c r="F479" s="207"/>
      <c r="G479" s="207"/>
      <c r="H479" s="207"/>
      <c r="I479" s="207"/>
      <c r="J479" s="207"/>
      <c r="K479" s="207"/>
      <c r="N479" s="207" t="s">
        <v>10</v>
      </c>
      <c r="O479" s="207"/>
      <c r="P479" s="207"/>
      <c r="Q479" s="207"/>
      <c r="R479" s="207"/>
      <c r="S479" s="207"/>
      <c r="T479" s="207"/>
      <c r="U479" s="207"/>
      <c r="V479" s="207"/>
      <c r="W479" s="207"/>
      <c r="X479" s="207"/>
    </row>
    <row r="480" spans="1:24" ht="4.1500000000000004" customHeight="1" thickBot="1"/>
    <row r="481" spans="1:24" ht="28.15" customHeight="1" thickTop="1" thickBot="1">
      <c r="A481" s="208"/>
      <c r="B481" s="209"/>
      <c r="C481" s="209"/>
      <c r="D481" s="209"/>
      <c r="E481" s="209"/>
      <c r="F481" s="209"/>
      <c r="G481" s="209"/>
      <c r="H481" s="209"/>
      <c r="I481" s="209"/>
      <c r="J481" s="209"/>
      <c r="K481" s="210"/>
      <c r="L481" s="211">
        <v>21</v>
      </c>
      <c r="M481" s="212"/>
      <c r="N481" s="208"/>
      <c r="O481" s="209"/>
      <c r="P481" s="209"/>
      <c r="Q481" s="209"/>
      <c r="R481" s="209"/>
      <c r="S481" s="209"/>
      <c r="T481" s="209"/>
      <c r="U481" s="209"/>
      <c r="V481" s="209"/>
      <c r="W481" s="209"/>
      <c r="X481" s="210"/>
    </row>
    <row r="482" spans="1:24" ht="5.45" customHeight="1" thickTop="1"/>
    <row r="483" spans="1:24" ht="20.45" customHeight="1" thickBot="1">
      <c r="A483" s="205" t="s">
        <v>11</v>
      </c>
      <c r="B483" s="205"/>
      <c r="C483" s="205"/>
      <c r="D483" s="205"/>
      <c r="E483" s="205"/>
      <c r="F483" s="205"/>
      <c r="G483" s="205"/>
      <c r="H483" s="205"/>
      <c r="I483" s="205"/>
      <c r="J483" s="205"/>
      <c r="K483" s="205"/>
      <c r="L483" s="205"/>
      <c r="M483" s="206"/>
      <c r="N483" s="206"/>
      <c r="O483" s="206"/>
      <c r="P483" s="206"/>
      <c r="Q483" s="206"/>
      <c r="R483" s="206"/>
      <c r="S483" s="206"/>
      <c r="T483" s="206"/>
      <c r="U483" s="206"/>
      <c r="V483" s="206"/>
      <c r="W483" s="206"/>
      <c r="X483" s="206"/>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spans="1:24" ht="6" customHeight="1"/>
    <row r="486" spans="1:24" ht="15.75">
      <c r="A486" s="221" t="str">
        <f>TEAMS!$D$3</f>
        <v>Tuesday Mens Mufti.</v>
      </c>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row>
    <row r="487" spans="1:24" ht="6" customHeight="1"/>
    <row r="488" spans="1: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spans="1:24" ht="3" customHeight="1"/>
    <row r="490" spans="1:24" ht="21.6" customHeight="1" thickBot="1">
      <c r="C490" s="223">
        <f>TEAMS!$O$5</f>
        <v>0</v>
      </c>
      <c r="D490" s="224"/>
      <c r="E490" s="224"/>
      <c r="F490" s="224"/>
      <c r="G490" s="225"/>
      <c r="I490" s="226">
        <f>TEAMS!$D$2</f>
        <v>40609</v>
      </c>
      <c r="J490" s="227"/>
      <c r="K490" s="227"/>
      <c r="L490" s="227"/>
      <c r="M490" s="227"/>
      <c r="N490" s="227"/>
      <c r="O490" s="227"/>
      <c r="P490" s="227"/>
      <c r="Q490" s="227"/>
      <c r="R490" s="227"/>
      <c r="S490" s="227"/>
      <c r="T490" s="227"/>
      <c r="U490" s="227"/>
      <c r="V490" s="227"/>
      <c r="W490" s="227"/>
      <c r="X490" s="228"/>
    </row>
    <row r="491" spans="1:24" ht="13.5" thickTop="1"/>
    <row r="492" spans="1:24" ht="20.4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spans="1:24" ht="5.45" customHeight="1" thickTop="1"/>
    <row r="500" spans="1:24" ht="16.149999999999999" customHeight="1" thickBot="1">
      <c r="A500" s="23">
        <v>2</v>
      </c>
      <c r="C500" s="218" t="s">
        <v>9</v>
      </c>
      <c r="D500" s="218"/>
      <c r="E500" s="218"/>
      <c r="F500" s="218"/>
      <c r="G500" s="218"/>
      <c r="H500" s="218"/>
      <c r="I500" s="218"/>
      <c r="P500" s="218" t="s">
        <v>9</v>
      </c>
      <c r="Q500" s="218"/>
      <c r="R500" s="218"/>
      <c r="S500" s="218"/>
      <c r="T500" s="218"/>
      <c r="U500" s="218"/>
      <c r="V500" s="218"/>
    </row>
    <row r="501" spans="1:24" ht="30" customHeight="1" thickTop="1" thickBot="1">
      <c r="C501" s="208"/>
      <c r="D501" s="209"/>
      <c r="E501" s="209"/>
      <c r="F501" s="209"/>
      <c r="G501" s="209"/>
      <c r="H501" s="209"/>
      <c r="I501" s="210"/>
      <c r="P501" s="208"/>
      <c r="Q501" s="209"/>
      <c r="R501" s="209"/>
      <c r="S501" s="209"/>
      <c r="T501" s="209"/>
      <c r="U501" s="209"/>
      <c r="V501" s="210"/>
    </row>
    <row r="502" spans="1:24" ht="19.149999999999999" customHeight="1" thickTop="1">
      <c r="A502" s="207" t="s">
        <v>10</v>
      </c>
      <c r="B502" s="207"/>
      <c r="C502" s="207"/>
      <c r="D502" s="207"/>
      <c r="E502" s="207"/>
      <c r="F502" s="207"/>
      <c r="G502" s="207"/>
      <c r="H502" s="207"/>
      <c r="I502" s="207"/>
      <c r="J502" s="207"/>
      <c r="K502" s="207"/>
      <c r="N502" s="207" t="s">
        <v>10</v>
      </c>
      <c r="O502" s="207"/>
      <c r="P502" s="207"/>
      <c r="Q502" s="207"/>
      <c r="R502" s="207"/>
      <c r="S502" s="207"/>
      <c r="T502" s="207"/>
      <c r="U502" s="207"/>
      <c r="V502" s="207"/>
      <c r="W502" s="207"/>
      <c r="X502" s="207"/>
    </row>
    <row r="503" spans="1:24" ht="4.1500000000000004" customHeight="1" thickBot="1"/>
    <row r="504" spans="1:24" ht="28.15" customHeight="1" thickTop="1" thickBot="1">
      <c r="A504" s="208"/>
      <c r="B504" s="209"/>
      <c r="C504" s="209"/>
      <c r="D504" s="209"/>
      <c r="E504" s="209"/>
      <c r="F504" s="209"/>
      <c r="G504" s="209"/>
      <c r="H504" s="209"/>
      <c r="I504" s="209"/>
      <c r="J504" s="209"/>
      <c r="K504" s="210"/>
      <c r="L504" s="211">
        <v>22</v>
      </c>
      <c r="M504" s="212"/>
      <c r="N504" s="208"/>
      <c r="O504" s="209"/>
      <c r="P504" s="209"/>
      <c r="Q504" s="209"/>
      <c r="R504" s="209"/>
      <c r="S504" s="209"/>
      <c r="T504" s="209"/>
      <c r="U504" s="209"/>
      <c r="V504" s="209"/>
      <c r="W504" s="209"/>
      <c r="X504" s="210"/>
    </row>
    <row r="505" spans="1:24" ht="5.45" customHeight="1" thickTop="1"/>
    <row r="506" spans="1:24" ht="20.45" customHeight="1" thickBot="1">
      <c r="A506" s="205" t="s">
        <v>11</v>
      </c>
      <c r="B506" s="205"/>
      <c r="C506" s="205"/>
      <c r="D506" s="205"/>
      <c r="E506" s="205"/>
      <c r="F506" s="205"/>
      <c r="G506" s="205"/>
      <c r="H506" s="205"/>
      <c r="I506" s="205"/>
      <c r="J506" s="205"/>
      <c r="K506" s="205"/>
      <c r="L506" s="205"/>
      <c r="M506" s="206"/>
      <c r="N506" s="206"/>
      <c r="O506" s="206"/>
      <c r="P506" s="206"/>
      <c r="Q506" s="206"/>
      <c r="R506" s="206"/>
      <c r="S506" s="206"/>
      <c r="T506" s="206"/>
      <c r="U506" s="206"/>
      <c r="V506" s="206"/>
      <c r="W506" s="206"/>
      <c r="X506" s="206"/>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spans="1:24" ht="6" customHeight="1"/>
    <row r="509" spans="1:24" ht="15.75">
      <c r="A509" s="221" t="str">
        <f>TEAMS!$D$3</f>
        <v>Tuesday Mens Mufti.</v>
      </c>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1"/>
      <c r="X509" s="221"/>
    </row>
    <row r="510" spans="1:24" ht="6" customHeight="1"/>
    <row r="511" spans="1: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spans="1:24" ht="3" customHeight="1"/>
    <row r="513" spans="1:24" ht="21.6" customHeight="1" thickBot="1">
      <c r="C513" s="223">
        <f>TEAMS!$O$10</f>
        <v>0</v>
      </c>
      <c r="D513" s="224"/>
      <c r="E513" s="224"/>
      <c r="F513" s="224"/>
      <c r="G513" s="225"/>
      <c r="I513" s="226">
        <f>TEAMS!$D$2</f>
        <v>40609</v>
      </c>
      <c r="J513" s="227"/>
      <c r="K513" s="227"/>
      <c r="L513" s="227"/>
      <c r="M513" s="227"/>
      <c r="N513" s="227"/>
      <c r="O513" s="227"/>
      <c r="P513" s="227"/>
      <c r="Q513" s="227"/>
      <c r="R513" s="227"/>
      <c r="S513" s="227"/>
      <c r="T513" s="227"/>
      <c r="U513" s="227"/>
      <c r="V513" s="227"/>
      <c r="W513" s="227"/>
      <c r="X513" s="228"/>
    </row>
    <row r="514" spans="1:24" ht="13.5" thickTop="1"/>
    <row r="515" spans="1:24" ht="20.4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spans="1:24" ht="5.45" customHeight="1" thickTop="1"/>
    <row r="523" spans="1:24" ht="16.149999999999999" customHeight="1" thickBot="1">
      <c r="A523" s="23">
        <v>2</v>
      </c>
      <c r="C523" s="218" t="s">
        <v>9</v>
      </c>
      <c r="D523" s="218"/>
      <c r="E523" s="218"/>
      <c r="F523" s="218"/>
      <c r="G523" s="218"/>
      <c r="H523" s="218"/>
      <c r="I523" s="218"/>
      <c r="P523" s="218" t="s">
        <v>9</v>
      </c>
      <c r="Q523" s="218"/>
      <c r="R523" s="218"/>
      <c r="S523" s="218"/>
      <c r="T523" s="218"/>
      <c r="U523" s="218"/>
      <c r="V523" s="218"/>
    </row>
    <row r="524" spans="1:24" ht="30" customHeight="1" thickTop="1" thickBot="1">
      <c r="C524" s="208"/>
      <c r="D524" s="209"/>
      <c r="E524" s="209"/>
      <c r="F524" s="209"/>
      <c r="G524" s="209"/>
      <c r="H524" s="209"/>
      <c r="I524" s="210"/>
      <c r="P524" s="208"/>
      <c r="Q524" s="209"/>
      <c r="R524" s="209"/>
      <c r="S524" s="209"/>
      <c r="T524" s="209"/>
      <c r="U524" s="209"/>
      <c r="V524" s="210"/>
    </row>
    <row r="525" spans="1:24" ht="19.149999999999999" customHeight="1" thickTop="1">
      <c r="A525" s="207" t="s">
        <v>10</v>
      </c>
      <c r="B525" s="207"/>
      <c r="C525" s="207"/>
      <c r="D525" s="207"/>
      <c r="E525" s="207"/>
      <c r="F525" s="207"/>
      <c r="G525" s="207"/>
      <c r="H525" s="207"/>
      <c r="I525" s="207"/>
      <c r="J525" s="207"/>
      <c r="K525" s="207"/>
      <c r="N525" s="207" t="s">
        <v>10</v>
      </c>
      <c r="O525" s="207"/>
      <c r="P525" s="207"/>
      <c r="Q525" s="207"/>
      <c r="R525" s="207"/>
      <c r="S525" s="207"/>
      <c r="T525" s="207"/>
      <c r="U525" s="207"/>
      <c r="V525" s="207"/>
      <c r="W525" s="207"/>
      <c r="X525" s="207"/>
    </row>
    <row r="526" spans="1:24" ht="4.1500000000000004" customHeight="1" thickBot="1"/>
    <row r="527" spans="1:24" ht="28.15" customHeight="1" thickTop="1" thickBot="1">
      <c r="A527" s="208"/>
      <c r="B527" s="209"/>
      <c r="C527" s="209"/>
      <c r="D527" s="209"/>
      <c r="E527" s="209"/>
      <c r="F527" s="209"/>
      <c r="G527" s="209"/>
      <c r="H527" s="209"/>
      <c r="I527" s="209"/>
      <c r="J527" s="209"/>
      <c r="K527" s="210"/>
      <c r="L527" s="211">
        <v>23</v>
      </c>
      <c r="M527" s="212"/>
      <c r="N527" s="208"/>
      <c r="O527" s="209"/>
      <c r="P527" s="209"/>
      <c r="Q527" s="209"/>
      <c r="R527" s="209"/>
      <c r="S527" s="209"/>
      <c r="T527" s="209"/>
      <c r="U527" s="209"/>
      <c r="V527" s="209"/>
      <c r="W527" s="209"/>
      <c r="X527" s="210"/>
    </row>
    <row r="528" spans="1:24" ht="5.45" customHeight="1" thickTop="1"/>
    <row r="529" spans="1:24" ht="20.45" customHeight="1" thickBot="1">
      <c r="A529" s="205" t="s">
        <v>11</v>
      </c>
      <c r="B529" s="205"/>
      <c r="C529" s="205"/>
      <c r="D529" s="205"/>
      <c r="E529" s="205"/>
      <c r="F529" s="205"/>
      <c r="G529" s="205"/>
      <c r="H529" s="205"/>
      <c r="I529" s="205"/>
      <c r="J529" s="205"/>
      <c r="K529" s="205"/>
      <c r="L529" s="205"/>
      <c r="M529" s="206"/>
      <c r="N529" s="206"/>
      <c r="O529" s="206"/>
      <c r="P529" s="206"/>
      <c r="Q529" s="206"/>
      <c r="R529" s="206"/>
      <c r="S529" s="206"/>
      <c r="T529" s="206"/>
      <c r="U529" s="206"/>
      <c r="V529" s="206"/>
      <c r="W529" s="206"/>
      <c r="X529" s="206"/>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spans="1:24" ht="6" customHeight="1"/>
    <row r="532" spans="1:24" ht="15.75">
      <c r="A532" s="221" t="str">
        <f>TEAMS!$D$3</f>
        <v>Tuesday Mens Mufti.</v>
      </c>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1"/>
      <c r="X532" s="221"/>
    </row>
    <row r="533" spans="1:24" ht="6" customHeight="1"/>
    <row r="534" spans="1: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spans="1:24" ht="3" customHeight="1"/>
    <row r="536" spans="1:24" ht="21.6" customHeight="1" thickBot="1">
      <c r="C536" s="223">
        <f>TEAMS!$O$15</f>
        <v>0</v>
      </c>
      <c r="D536" s="224"/>
      <c r="E536" s="224"/>
      <c r="F536" s="224"/>
      <c r="G536" s="225"/>
      <c r="I536" s="226">
        <f>TEAMS!$D$2</f>
        <v>40609</v>
      </c>
      <c r="J536" s="227"/>
      <c r="K536" s="227"/>
      <c r="L536" s="227"/>
      <c r="M536" s="227"/>
      <c r="N536" s="227"/>
      <c r="O536" s="227"/>
      <c r="P536" s="227"/>
      <c r="Q536" s="227"/>
      <c r="R536" s="227"/>
      <c r="S536" s="227"/>
      <c r="T536" s="227"/>
      <c r="U536" s="227"/>
      <c r="V536" s="227"/>
      <c r="W536" s="227"/>
      <c r="X536" s="228"/>
    </row>
    <row r="537" spans="1:24" ht="13.5" thickTop="1"/>
    <row r="538" spans="1:24" ht="20.4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spans="1:24" ht="5.45" customHeight="1" thickTop="1"/>
    <row r="546" spans="1:24" ht="16.149999999999999" customHeight="1" thickBot="1">
      <c r="A546" s="23">
        <v>2</v>
      </c>
      <c r="C546" s="218" t="s">
        <v>9</v>
      </c>
      <c r="D546" s="218"/>
      <c r="E546" s="218"/>
      <c r="F546" s="218"/>
      <c r="G546" s="218"/>
      <c r="H546" s="218"/>
      <c r="I546" s="218"/>
      <c r="P546" s="218" t="s">
        <v>9</v>
      </c>
      <c r="Q546" s="218"/>
      <c r="R546" s="218"/>
      <c r="S546" s="218"/>
      <c r="T546" s="218"/>
      <c r="U546" s="218"/>
      <c r="V546" s="218"/>
    </row>
    <row r="547" spans="1:24" ht="30" customHeight="1" thickTop="1" thickBot="1">
      <c r="C547" s="208"/>
      <c r="D547" s="209"/>
      <c r="E547" s="209"/>
      <c r="F547" s="209"/>
      <c r="G547" s="209"/>
      <c r="H547" s="209"/>
      <c r="I547" s="210"/>
      <c r="P547" s="208"/>
      <c r="Q547" s="209"/>
      <c r="R547" s="209"/>
      <c r="S547" s="209"/>
      <c r="T547" s="209"/>
      <c r="U547" s="209"/>
      <c r="V547" s="210"/>
    </row>
    <row r="548" spans="1:24" ht="19.149999999999999" customHeight="1" thickTop="1">
      <c r="A548" s="207" t="s">
        <v>10</v>
      </c>
      <c r="B548" s="207"/>
      <c r="C548" s="207"/>
      <c r="D548" s="207"/>
      <c r="E548" s="207"/>
      <c r="F548" s="207"/>
      <c r="G548" s="207"/>
      <c r="H548" s="207"/>
      <c r="I548" s="207"/>
      <c r="J548" s="207"/>
      <c r="K548" s="207"/>
      <c r="N548" s="207" t="s">
        <v>10</v>
      </c>
      <c r="O548" s="207"/>
      <c r="P548" s="207"/>
      <c r="Q548" s="207"/>
      <c r="R548" s="207"/>
      <c r="S548" s="207"/>
      <c r="T548" s="207"/>
      <c r="U548" s="207"/>
      <c r="V548" s="207"/>
      <c r="W548" s="207"/>
      <c r="X548" s="207"/>
    </row>
    <row r="549" spans="1:24" ht="4.1500000000000004" customHeight="1" thickBot="1"/>
    <row r="550" spans="1:24" ht="28.15" customHeight="1" thickTop="1" thickBot="1">
      <c r="A550" s="208"/>
      <c r="B550" s="209"/>
      <c r="C550" s="209"/>
      <c r="D550" s="209"/>
      <c r="E550" s="209"/>
      <c r="F550" s="209"/>
      <c r="G550" s="209"/>
      <c r="H550" s="209"/>
      <c r="I550" s="209"/>
      <c r="J550" s="209"/>
      <c r="K550" s="210"/>
      <c r="L550" s="211">
        <v>24</v>
      </c>
      <c r="M550" s="212"/>
      <c r="N550" s="208"/>
      <c r="O550" s="209"/>
      <c r="P550" s="209"/>
      <c r="Q550" s="209"/>
      <c r="R550" s="209"/>
      <c r="S550" s="209"/>
      <c r="T550" s="209"/>
      <c r="U550" s="209"/>
      <c r="V550" s="209"/>
      <c r="W550" s="209"/>
      <c r="X550" s="210"/>
    </row>
    <row r="551" spans="1:24" ht="5.45" customHeight="1" thickTop="1"/>
    <row r="552" spans="1:24" ht="20.45" customHeight="1" thickBot="1">
      <c r="A552" s="205" t="s">
        <v>11</v>
      </c>
      <c r="B552" s="205"/>
      <c r="C552" s="205"/>
      <c r="D552" s="205"/>
      <c r="E552" s="205"/>
      <c r="F552" s="205"/>
      <c r="G552" s="205"/>
      <c r="H552" s="205"/>
      <c r="I552" s="205"/>
      <c r="J552" s="205"/>
      <c r="K552" s="205"/>
      <c r="L552" s="205"/>
      <c r="M552" s="206"/>
      <c r="N552" s="206"/>
      <c r="O552" s="206"/>
      <c r="P552" s="206"/>
      <c r="Q552" s="206"/>
      <c r="R552" s="206"/>
      <c r="S552" s="206"/>
      <c r="T552" s="206"/>
      <c r="U552" s="206"/>
      <c r="V552" s="206"/>
      <c r="W552" s="206"/>
      <c r="X552" s="206"/>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spans="1:24" ht="6" customHeight="1"/>
    <row r="555" spans="1:24" ht="15.75">
      <c r="A555" s="221" t="str">
        <f>TEAMS!$D$3</f>
        <v>Tuesday Mens Mufti.</v>
      </c>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1"/>
      <c r="X555" s="221"/>
    </row>
    <row r="556" spans="1:24" ht="6" customHeight="1"/>
    <row r="557" spans="1: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spans="1:24" ht="3" customHeight="1"/>
    <row r="559" spans="1:24" ht="21.6" customHeight="1" thickBot="1">
      <c r="C559" s="223">
        <f>TEAMS!$O$20</f>
        <v>0</v>
      </c>
      <c r="D559" s="224"/>
      <c r="E559" s="224"/>
      <c r="F559" s="224"/>
      <c r="G559" s="225"/>
      <c r="I559" s="226">
        <f>TEAMS!$D$2</f>
        <v>40609</v>
      </c>
      <c r="J559" s="227"/>
      <c r="K559" s="227"/>
      <c r="L559" s="227"/>
      <c r="M559" s="227"/>
      <c r="N559" s="227"/>
      <c r="O559" s="227"/>
      <c r="P559" s="227"/>
      <c r="Q559" s="227"/>
      <c r="R559" s="227"/>
      <c r="S559" s="227"/>
      <c r="T559" s="227"/>
      <c r="U559" s="227"/>
      <c r="V559" s="227"/>
      <c r="W559" s="227"/>
      <c r="X559" s="228"/>
    </row>
    <row r="560" spans="1:24" ht="13.5" thickTop="1"/>
    <row r="561" spans="1:24" ht="20.4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spans="1:24" ht="5.45" customHeight="1" thickTop="1"/>
    <row r="569" spans="1:24" ht="16.149999999999999" customHeight="1" thickBot="1">
      <c r="A569" s="23">
        <v>2</v>
      </c>
      <c r="C569" s="218" t="s">
        <v>9</v>
      </c>
      <c r="D569" s="218"/>
      <c r="E569" s="218"/>
      <c r="F569" s="218"/>
      <c r="G569" s="218"/>
      <c r="H569" s="218"/>
      <c r="I569" s="218"/>
      <c r="P569" s="218" t="s">
        <v>9</v>
      </c>
      <c r="Q569" s="218"/>
      <c r="R569" s="218"/>
      <c r="S569" s="218"/>
      <c r="T569" s="218"/>
      <c r="U569" s="218"/>
      <c r="V569" s="218"/>
    </row>
    <row r="570" spans="1:24" ht="30" customHeight="1" thickTop="1" thickBot="1">
      <c r="C570" s="208"/>
      <c r="D570" s="209"/>
      <c r="E570" s="209"/>
      <c r="F570" s="209"/>
      <c r="G570" s="209"/>
      <c r="H570" s="209"/>
      <c r="I570" s="210"/>
      <c r="P570" s="208"/>
      <c r="Q570" s="209"/>
      <c r="R570" s="209"/>
      <c r="S570" s="209"/>
      <c r="T570" s="209"/>
      <c r="U570" s="209"/>
      <c r="V570" s="210"/>
    </row>
    <row r="571" spans="1:24" ht="19.149999999999999" customHeight="1" thickTop="1">
      <c r="A571" s="207" t="s">
        <v>10</v>
      </c>
      <c r="B571" s="207"/>
      <c r="C571" s="207"/>
      <c r="D571" s="207"/>
      <c r="E571" s="207"/>
      <c r="F571" s="207"/>
      <c r="G571" s="207"/>
      <c r="H571" s="207"/>
      <c r="I571" s="207"/>
      <c r="J571" s="207"/>
      <c r="K571" s="207"/>
      <c r="N571" s="207" t="s">
        <v>10</v>
      </c>
      <c r="O571" s="207"/>
      <c r="P571" s="207"/>
      <c r="Q571" s="207"/>
      <c r="R571" s="207"/>
      <c r="S571" s="207"/>
      <c r="T571" s="207"/>
      <c r="U571" s="207"/>
      <c r="V571" s="207"/>
      <c r="W571" s="207"/>
      <c r="X571" s="207"/>
    </row>
    <row r="572" spans="1:24" ht="4.1500000000000004" customHeight="1" thickBot="1"/>
    <row r="573" spans="1:24" ht="28.15" customHeight="1" thickTop="1" thickBot="1">
      <c r="A573" s="208"/>
      <c r="B573" s="209"/>
      <c r="C573" s="209"/>
      <c r="D573" s="209"/>
      <c r="E573" s="209"/>
      <c r="F573" s="209"/>
      <c r="G573" s="209"/>
      <c r="H573" s="209"/>
      <c r="I573" s="209"/>
      <c r="J573" s="209"/>
      <c r="K573" s="210"/>
      <c r="L573" s="211">
        <v>25</v>
      </c>
      <c r="M573" s="212"/>
      <c r="N573" s="208"/>
      <c r="O573" s="209"/>
      <c r="P573" s="209"/>
      <c r="Q573" s="209"/>
      <c r="R573" s="209"/>
      <c r="S573" s="209"/>
      <c r="T573" s="209"/>
      <c r="U573" s="209"/>
      <c r="V573" s="209"/>
      <c r="W573" s="209"/>
      <c r="X573" s="210"/>
    </row>
    <row r="574" spans="1:24" ht="5.45" customHeight="1" thickTop="1"/>
    <row r="575" spans="1:24" ht="20.45" customHeight="1" thickBot="1">
      <c r="A575" s="205" t="s">
        <v>11</v>
      </c>
      <c r="B575" s="205"/>
      <c r="C575" s="205"/>
      <c r="D575" s="205"/>
      <c r="E575" s="205"/>
      <c r="F575" s="205"/>
      <c r="G575" s="205"/>
      <c r="H575" s="205"/>
      <c r="I575" s="205"/>
      <c r="J575" s="205"/>
      <c r="K575" s="205"/>
      <c r="L575" s="205"/>
      <c r="M575" s="206"/>
      <c r="N575" s="206"/>
      <c r="O575" s="206"/>
      <c r="P575" s="206"/>
      <c r="Q575" s="206"/>
      <c r="R575" s="206"/>
      <c r="S575" s="206"/>
      <c r="T575" s="206"/>
      <c r="U575" s="206"/>
      <c r="V575" s="206"/>
      <c r="W575" s="206"/>
      <c r="X575" s="206"/>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spans="1:24" ht="6" customHeight="1"/>
    <row r="578" spans="1:24" ht="15.75">
      <c r="A578" s="221" t="str">
        <f>TEAMS!$D$3</f>
        <v>Tuesday Mens Mufti.</v>
      </c>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row>
    <row r="579" spans="1:24" ht="6" customHeight="1"/>
    <row r="580" spans="1: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spans="1:24" ht="3" customHeight="1"/>
    <row r="582" spans="1:24" ht="21.6" customHeight="1" thickBot="1">
      <c r="C582" s="223">
        <f>TEAMS!$O$25</f>
        <v>0</v>
      </c>
      <c r="D582" s="224"/>
      <c r="E582" s="224"/>
      <c r="F582" s="224"/>
      <c r="G582" s="225"/>
      <c r="I582" s="226">
        <f>TEAMS!$D$2</f>
        <v>40609</v>
      </c>
      <c r="J582" s="227"/>
      <c r="K582" s="227"/>
      <c r="L582" s="227"/>
      <c r="M582" s="227"/>
      <c r="N582" s="227"/>
      <c r="O582" s="227"/>
      <c r="P582" s="227"/>
      <c r="Q582" s="227"/>
      <c r="R582" s="227"/>
      <c r="S582" s="227"/>
      <c r="T582" s="227"/>
      <c r="U582" s="227"/>
      <c r="V582" s="227"/>
      <c r="W582" s="227"/>
      <c r="X582" s="228"/>
    </row>
    <row r="583" spans="1:24" ht="13.5" thickTop="1"/>
    <row r="584" spans="1:24" ht="20.4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spans="1:24" ht="5.45" customHeight="1" thickTop="1"/>
    <row r="592" spans="1:24" ht="16.149999999999999" customHeight="1" thickBot="1">
      <c r="A592" s="23">
        <v>2</v>
      </c>
      <c r="C592" s="218" t="s">
        <v>9</v>
      </c>
      <c r="D592" s="218"/>
      <c r="E592" s="218"/>
      <c r="F592" s="218"/>
      <c r="G592" s="218"/>
      <c r="H592" s="218"/>
      <c r="I592" s="218"/>
      <c r="P592" s="218" t="s">
        <v>9</v>
      </c>
      <c r="Q592" s="218"/>
      <c r="R592" s="218"/>
      <c r="S592" s="218"/>
      <c r="T592" s="218"/>
      <c r="U592" s="218"/>
      <c r="V592" s="218"/>
    </row>
    <row r="593" spans="1:24" ht="30" customHeight="1" thickTop="1" thickBot="1">
      <c r="C593" s="208"/>
      <c r="D593" s="209"/>
      <c r="E593" s="209"/>
      <c r="F593" s="209"/>
      <c r="G593" s="209"/>
      <c r="H593" s="209"/>
      <c r="I593" s="210"/>
      <c r="P593" s="208"/>
      <c r="Q593" s="209"/>
      <c r="R593" s="209"/>
      <c r="S593" s="209"/>
      <c r="T593" s="209"/>
      <c r="U593" s="209"/>
      <c r="V593" s="210"/>
    </row>
    <row r="594" spans="1:24" ht="19.149999999999999" customHeight="1" thickTop="1">
      <c r="A594" s="207" t="s">
        <v>10</v>
      </c>
      <c r="B594" s="207"/>
      <c r="C594" s="207"/>
      <c r="D594" s="207"/>
      <c r="E594" s="207"/>
      <c r="F594" s="207"/>
      <c r="G594" s="207"/>
      <c r="H594" s="207"/>
      <c r="I594" s="207"/>
      <c r="J594" s="207"/>
      <c r="K594" s="207"/>
      <c r="N594" s="207" t="s">
        <v>10</v>
      </c>
      <c r="O594" s="207"/>
      <c r="P594" s="207"/>
      <c r="Q594" s="207"/>
      <c r="R594" s="207"/>
      <c r="S594" s="207"/>
      <c r="T594" s="207"/>
      <c r="U594" s="207"/>
      <c r="V594" s="207"/>
      <c r="W594" s="207"/>
      <c r="X594" s="207"/>
    </row>
    <row r="595" spans="1:24" ht="4.1500000000000004" customHeight="1" thickBot="1"/>
    <row r="596" spans="1:24" ht="28.15" customHeight="1" thickTop="1" thickBot="1">
      <c r="A596" s="208"/>
      <c r="B596" s="209"/>
      <c r="C596" s="209"/>
      <c r="D596" s="209"/>
      <c r="E596" s="209"/>
      <c r="F596" s="209"/>
      <c r="G596" s="209"/>
      <c r="H596" s="209"/>
      <c r="I596" s="209"/>
      <c r="J596" s="209"/>
      <c r="K596" s="210"/>
      <c r="L596" s="211">
        <v>26</v>
      </c>
      <c r="M596" s="212"/>
      <c r="N596" s="208"/>
      <c r="O596" s="209"/>
      <c r="P596" s="209"/>
      <c r="Q596" s="209"/>
      <c r="R596" s="209"/>
      <c r="S596" s="209"/>
      <c r="T596" s="209"/>
      <c r="U596" s="209"/>
      <c r="V596" s="209"/>
      <c r="W596" s="209"/>
      <c r="X596" s="210"/>
    </row>
    <row r="597" spans="1:24" ht="5.45" customHeight="1" thickTop="1"/>
    <row r="598" spans="1:24" ht="20.45" customHeight="1" thickBot="1">
      <c r="A598" s="205" t="s">
        <v>11</v>
      </c>
      <c r="B598" s="205"/>
      <c r="C598" s="205"/>
      <c r="D598" s="205"/>
      <c r="E598" s="205"/>
      <c r="F598" s="205"/>
      <c r="G598" s="205"/>
      <c r="H598" s="205"/>
      <c r="I598" s="205"/>
      <c r="J598" s="205"/>
      <c r="K598" s="205"/>
      <c r="L598" s="205"/>
      <c r="M598" s="206"/>
      <c r="N598" s="206"/>
      <c r="O598" s="206"/>
      <c r="P598" s="206"/>
      <c r="Q598" s="206"/>
      <c r="R598" s="206"/>
      <c r="S598" s="206"/>
      <c r="T598" s="206"/>
      <c r="U598" s="206"/>
      <c r="V598" s="206"/>
      <c r="W598" s="206"/>
      <c r="X598" s="206"/>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spans="1:24" ht="6" customHeight="1"/>
    <row r="601" spans="1:24" ht="15.75">
      <c r="A601" s="221" t="str">
        <f>TEAMS!$D$3</f>
        <v>Tuesday Mens Mufti.</v>
      </c>
      <c r="B601" s="221"/>
      <c r="C601" s="221"/>
      <c r="D601" s="221"/>
      <c r="E601" s="221"/>
      <c r="F601" s="221"/>
      <c r="G601" s="221"/>
      <c r="H601" s="221"/>
      <c r="I601" s="221"/>
      <c r="J601" s="221"/>
      <c r="K601" s="221"/>
      <c r="L601" s="221"/>
      <c r="M601" s="221"/>
      <c r="N601" s="221"/>
      <c r="O601" s="221"/>
      <c r="P601" s="221"/>
      <c r="Q601" s="221"/>
      <c r="R601" s="221"/>
      <c r="S601" s="221"/>
      <c r="T601" s="221"/>
      <c r="U601" s="221"/>
      <c r="V601" s="221"/>
      <c r="W601" s="221"/>
      <c r="X601" s="221"/>
    </row>
    <row r="602" spans="1:24" ht="6" customHeight="1"/>
    <row r="603" spans="1: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spans="1:24" ht="3" customHeight="1"/>
    <row r="605" spans="1:24" ht="21.6" customHeight="1" thickBot="1">
      <c r="C605" s="223">
        <f>TEAMS!$O$30</f>
        <v>0</v>
      </c>
      <c r="D605" s="224"/>
      <c r="E605" s="224"/>
      <c r="F605" s="224"/>
      <c r="G605" s="225"/>
      <c r="I605" s="226">
        <f>TEAMS!$D$2</f>
        <v>40609</v>
      </c>
      <c r="J605" s="227"/>
      <c r="K605" s="227"/>
      <c r="L605" s="227"/>
      <c r="M605" s="227"/>
      <c r="N605" s="227"/>
      <c r="O605" s="227"/>
      <c r="P605" s="227"/>
      <c r="Q605" s="227"/>
      <c r="R605" s="227"/>
      <c r="S605" s="227"/>
      <c r="T605" s="227"/>
      <c r="U605" s="227"/>
      <c r="V605" s="227"/>
      <c r="W605" s="227"/>
      <c r="X605" s="228"/>
    </row>
    <row r="606" spans="1:24" ht="13.5" thickTop="1"/>
    <row r="607" spans="1:24" ht="20.4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spans="1:24" ht="5.45" customHeight="1" thickTop="1"/>
    <row r="615" spans="1:24" ht="16.149999999999999" customHeight="1" thickBot="1">
      <c r="A615" s="23">
        <v>2</v>
      </c>
      <c r="C615" s="218" t="s">
        <v>9</v>
      </c>
      <c r="D615" s="218"/>
      <c r="E615" s="218"/>
      <c r="F615" s="218"/>
      <c r="G615" s="218"/>
      <c r="H615" s="218"/>
      <c r="I615" s="218"/>
      <c r="P615" s="218" t="s">
        <v>9</v>
      </c>
      <c r="Q615" s="218"/>
      <c r="R615" s="218"/>
      <c r="S615" s="218"/>
      <c r="T615" s="218"/>
      <c r="U615" s="218"/>
      <c r="V615" s="218"/>
    </row>
    <row r="616" spans="1:24" ht="30" customHeight="1" thickTop="1" thickBot="1">
      <c r="C616" s="208"/>
      <c r="D616" s="209"/>
      <c r="E616" s="209"/>
      <c r="F616" s="209"/>
      <c r="G616" s="209"/>
      <c r="H616" s="209"/>
      <c r="I616" s="210"/>
      <c r="P616" s="208"/>
      <c r="Q616" s="209"/>
      <c r="R616" s="209"/>
      <c r="S616" s="209"/>
      <c r="T616" s="209"/>
      <c r="U616" s="209"/>
      <c r="V616" s="210"/>
    </row>
    <row r="617" spans="1:24" ht="19.149999999999999" customHeight="1" thickTop="1">
      <c r="A617" s="207" t="s">
        <v>10</v>
      </c>
      <c r="B617" s="207"/>
      <c r="C617" s="207"/>
      <c r="D617" s="207"/>
      <c r="E617" s="207"/>
      <c r="F617" s="207"/>
      <c r="G617" s="207"/>
      <c r="H617" s="207"/>
      <c r="I617" s="207"/>
      <c r="J617" s="207"/>
      <c r="K617" s="207"/>
      <c r="N617" s="207" t="s">
        <v>10</v>
      </c>
      <c r="O617" s="207"/>
      <c r="P617" s="207"/>
      <c r="Q617" s="207"/>
      <c r="R617" s="207"/>
      <c r="S617" s="207"/>
      <c r="T617" s="207"/>
      <c r="U617" s="207"/>
      <c r="V617" s="207"/>
      <c r="W617" s="207"/>
      <c r="X617" s="207"/>
    </row>
    <row r="618" spans="1:24" ht="4.1500000000000004" customHeight="1" thickBot="1"/>
    <row r="619" spans="1:24" ht="28.15" customHeight="1" thickTop="1" thickBot="1">
      <c r="A619" s="208"/>
      <c r="B619" s="209"/>
      <c r="C619" s="209"/>
      <c r="D619" s="209"/>
      <c r="E619" s="209"/>
      <c r="F619" s="209"/>
      <c r="G619" s="209"/>
      <c r="H619" s="209"/>
      <c r="I619" s="209"/>
      <c r="J619" s="209"/>
      <c r="K619" s="210"/>
      <c r="L619" s="211">
        <v>27</v>
      </c>
      <c r="M619" s="212"/>
      <c r="N619" s="208"/>
      <c r="O619" s="209"/>
      <c r="P619" s="209"/>
      <c r="Q619" s="209"/>
      <c r="R619" s="209"/>
      <c r="S619" s="209"/>
      <c r="T619" s="209"/>
      <c r="U619" s="209"/>
      <c r="V619" s="209"/>
      <c r="W619" s="209"/>
      <c r="X619" s="210"/>
    </row>
    <row r="620" spans="1:24" ht="5.45" customHeight="1" thickTop="1"/>
    <row r="621" spans="1:24" ht="20.45" customHeight="1" thickBot="1">
      <c r="A621" s="205" t="s">
        <v>11</v>
      </c>
      <c r="B621" s="205"/>
      <c r="C621" s="205"/>
      <c r="D621" s="205"/>
      <c r="E621" s="205"/>
      <c r="F621" s="205"/>
      <c r="G621" s="205"/>
      <c r="H621" s="205"/>
      <c r="I621" s="205"/>
      <c r="J621" s="205"/>
      <c r="K621" s="205"/>
      <c r="L621" s="205"/>
      <c r="M621" s="206"/>
      <c r="N621" s="206"/>
      <c r="O621" s="206"/>
      <c r="P621" s="206"/>
      <c r="Q621" s="206"/>
      <c r="R621" s="206"/>
      <c r="S621" s="206"/>
      <c r="T621" s="206"/>
      <c r="U621" s="206"/>
      <c r="V621" s="206"/>
      <c r="W621" s="206"/>
      <c r="X621" s="206"/>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spans="1:24" ht="6" customHeight="1"/>
    <row r="624" spans="1:24" ht="15.75">
      <c r="A624" s="221" t="str">
        <f>TEAMS!$D$3</f>
        <v>Tuesday Mens Mufti.</v>
      </c>
      <c r="B624" s="221"/>
      <c r="C624" s="221"/>
      <c r="D624" s="221"/>
      <c r="E624" s="221"/>
      <c r="F624" s="221"/>
      <c r="G624" s="221"/>
      <c r="H624" s="221"/>
      <c r="I624" s="221"/>
      <c r="J624" s="221"/>
      <c r="K624" s="221"/>
      <c r="L624" s="221"/>
      <c r="M624" s="221"/>
      <c r="N624" s="221"/>
      <c r="O624" s="221"/>
      <c r="P624" s="221"/>
      <c r="Q624" s="221"/>
      <c r="R624" s="221"/>
      <c r="S624" s="221"/>
      <c r="T624" s="221"/>
      <c r="U624" s="221"/>
      <c r="V624" s="221"/>
      <c r="W624" s="221"/>
      <c r="X624" s="221"/>
    </row>
    <row r="625" spans="1:24" ht="6" customHeight="1"/>
    <row r="626" spans="1: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spans="1:24" ht="3" customHeight="1"/>
    <row r="628" spans="1:24" ht="21.6" customHeight="1" thickBot="1">
      <c r="C628" s="223">
        <f>TEAMS!$O$35</f>
        <v>0</v>
      </c>
      <c r="D628" s="224"/>
      <c r="E628" s="224"/>
      <c r="F628" s="224"/>
      <c r="G628" s="225"/>
      <c r="I628" s="226">
        <f>TEAMS!$D$2</f>
        <v>40609</v>
      </c>
      <c r="J628" s="227"/>
      <c r="K628" s="227"/>
      <c r="L628" s="227"/>
      <c r="M628" s="227"/>
      <c r="N628" s="227"/>
      <c r="O628" s="227"/>
      <c r="P628" s="227"/>
      <c r="Q628" s="227"/>
      <c r="R628" s="227"/>
      <c r="S628" s="227"/>
      <c r="T628" s="227"/>
      <c r="U628" s="227"/>
      <c r="V628" s="227"/>
      <c r="W628" s="227"/>
      <c r="X628" s="228"/>
    </row>
    <row r="629" spans="1:24" ht="13.5" thickTop="1"/>
    <row r="630" spans="1:24" ht="20.4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spans="1:24" ht="5.45" customHeight="1" thickTop="1"/>
    <row r="638" spans="1:24" ht="16.149999999999999" customHeight="1" thickBot="1">
      <c r="A638" s="23">
        <v>2</v>
      </c>
      <c r="C638" s="218" t="s">
        <v>9</v>
      </c>
      <c r="D638" s="218"/>
      <c r="E638" s="218"/>
      <c r="F638" s="218"/>
      <c r="G638" s="218"/>
      <c r="H638" s="218"/>
      <c r="I638" s="218"/>
      <c r="P638" s="218" t="s">
        <v>9</v>
      </c>
      <c r="Q638" s="218"/>
      <c r="R638" s="218"/>
      <c r="S638" s="218"/>
      <c r="T638" s="218"/>
      <c r="U638" s="218"/>
      <c r="V638" s="218"/>
    </row>
    <row r="639" spans="1:24" ht="30" customHeight="1" thickTop="1" thickBot="1">
      <c r="C639" s="208"/>
      <c r="D639" s="209"/>
      <c r="E639" s="209"/>
      <c r="F639" s="209"/>
      <c r="G639" s="209"/>
      <c r="H639" s="209"/>
      <c r="I639" s="210"/>
      <c r="P639" s="208"/>
      <c r="Q639" s="209"/>
      <c r="R639" s="209"/>
      <c r="S639" s="209"/>
      <c r="T639" s="209"/>
      <c r="U639" s="209"/>
      <c r="V639" s="210"/>
    </row>
    <row r="640" spans="1:24" ht="19.149999999999999" customHeight="1" thickTop="1">
      <c r="A640" s="207" t="s">
        <v>10</v>
      </c>
      <c r="B640" s="207"/>
      <c r="C640" s="207"/>
      <c r="D640" s="207"/>
      <c r="E640" s="207"/>
      <c r="F640" s="207"/>
      <c r="G640" s="207"/>
      <c r="H640" s="207"/>
      <c r="I640" s="207"/>
      <c r="J640" s="207"/>
      <c r="K640" s="207"/>
      <c r="N640" s="207" t="s">
        <v>10</v>
      </c>
      <c r="O640" s="207"/>
      <c r="P640" s="207"/>
      <c r="Q640" s="207"/>
      <c r="R640" s="207"/>
      <c r="S640" s="207"/>
      <c r="T640" s="207"/>
      <c r="U640" s="207"/>
      <c r="V640" s="207"/>
      <c r="W640" s="207"/>
      <c r="X640" s="207"/>
    </row>
    <row r="641" spans="1:24" ht="4.1500000000000004" customHeight="1" thickBot="1"/>
    <row r="642" spans="1:24" ht="28.15" customHeight="1" thickTop="1" thickBot="1">
      <c r="A642" s="208"/>
      <c r="B642" s="209"/>
      <c r="C642" s="209"/>
      <c r="D642" s="209"/>
      <c r="E642" s="209"/>
      <c r="F642" s="209"/>
      <c r="G642" s="209"/>
      <c r="H642" s="209"/>
      <c r="I642" s="209"/>
      <c r="J642" s="209"/>
      <c r="K642" s="210"/>
      <c r="L642" s="211">
        <v>28</v>
      </c>
      <c r="M642" s="212"/>
      <c r="N642" s="208"/>
      <c r="O642" s="209"/>
      <c r="P642" s="209"/>
      <c r="Q642" s="209"/>
      <c r="R642" s="209"/>
      <c r="S642" s="209"/>
      <c r="T642" s="209"/>
      <c r="U642" s="209"/>
      <c r="V642" s="209"/>
      <c r="W642" s="209"/>
      <c r="X642" s="210"/>
    </row>
    <row r="643" spans="1:24" ht="5.45" customHeight="1" thickTop="1"/>
    <row r="644" spans="1:24" ht="20.45" customHeight="1" thickBot="1">
      <c r="A644" s="205" t="s">
        <v>11</v>
      </c>
      <c r="B644" s="205"/>
      <c r="C644" s="205"/>
      <c r="D644" s="205"/>
      <c r="E644" s="205"/>
      <c r="F644" s="205"/>
      <c r="G644" s="205"/>
      <c r="H644" s="205"/>
      <c r="I644" s="205"/>
      <c r="J644" s="205"/>
      <c r="K644" s="205"/>
      <c r="L644" s="205"/>
      <c r="M644" s="206"/>
      <c r="N644" s="206"/>
      <c r="O644" s="206"/>
      <c r="P644" s="206"/>
      <c r="Q644" s="206"/>
      <c r="R644" s="206"/>
      <c r="S644" s="206"/>
      <c r="T644" s="206"/>
      <c r="U644" s="206"/>
      <c r="V644" s="206"/>
      <c r="W644" s="206"/>
      <c r="X644" s="206"/>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Normal="100" workbookViewId="0">
      <selection activeCell="O12" sqref="O1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30" t="s">
        <v>2</v>
      </c>
      <c r="B1" s="230"/>
      <c r="C1" s="22">
        <f>CARDS!$C$7</f>
        <v>0</v>
      </c>
      <c r="D1" s="20"/>
      <c r="E1" s="21" t="s">
        <v>16</v>
      </c>
      <c r="F1" s="231">
        <f>CARDS!$A$15</f>
        <v>0</v>
      </c>
      <c r="G1" s="231"/>
      <c r="H1" s="231"/>
      <c r="I1" s="231"/>
      <c r="J1" s="232"/>
    </row>
    <row r="2" spans="1:10" ht="13.15" customHeight="1" thickTop="1" thickBot="1">
      <c r="A2" s="25">
        <v>1</v>
      </c>
    </row>
    <row r="3" spans="1:10" ht="27.6"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30" t="s">
        <v>2</v>
      </c>
      <c r="B18" s="230"/>
      <c r="C18" s="22">
        <f>CARDS!$C$30</f>
        <v>0</v>
      </c>
      <c r="D18" s="20"/>
      <c r="E18" s="21" t="s">
        <v>16</v>
      </c>
      <c r="F18" s="231">
        <f>CARDS!$A$38</f>
        <v>0</v>
      </c>
      <c r="G18" s="231"/>
      <c r="H18" s="231"/>
      <c r="I18" s="231"/>
      <c r="J18" s="232"/>
    </row>
    <row r="19" spans="1:10" ht="13.15" customHeight="1" thickTop="1" thickBot="1">
      <c r="A19" s="25">
        <v>1</v>
      </c>
    </row>
    <row r="20" spans="1:10" ht="27.6"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30" t="s">
        <v>2</v>
      </c>
      <c r="B35" s="230"/>
      <c r="C35" s="22">
        <f>CARDS!$C$53</f>
        <v>0</v>
      </c>
      <c r="D35" s="20"/>
      <c r="E35" s="21" t="s">
        <v>16</v>
      </c>
      <c r="F35" s="231">
        <f>CARDS!$A$61</f>
        <v>0</v>
      </c>
      <c r="G35" s="231"/>
      <c r="H35" s="231"/>
      <c r="I35" s="231"/>
      <c r="J35" s="232"/>
    </row>
    <row r="36" spans="1:10" ht="13.15" customHeight="1" thickTop="1" thickBot="1">
      <c r="A36" s="25">
        <v>1</v>
      </c>
    </row>
    <row r="37" spans="1:10" ht="27.6"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30" t="s">
        <v>2</v>
      </c>
      <c r="B52" s="230"/>
      <c r="C52" s="22">
        <f>CARDS!$C$76</f>
        <v>0</v>
      </c>
      <c r="D52" s="20"/>
      <c r="E52" s="21" t="s">
        <v>16</v>
      </c>
      <c r="F52" s="231">
        <f>CARDS!$A$84</f>
        <v>0</v>
      </c>
      <c r="G52" s="231"/>
      <c r="H52" s="231"/>
      <c r="I52" s="231"/>
      <c r="J52" s="232"/>
    </row>
    <row r="53" spans="1:10" ht="13.15" customHeight="1" thickTop="1" thickBot="1">
      <c r="A53" s="25">
        <v>1</v>
      </c>
    </row>
    <row r="54" spans="1:10" ht="27.6"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30" t="s">
        <v>2</v>
      </c>
      <c r="B69" s="230"/>
      <c r="C69" s="22">
        <f>CARDS!$C$99</f>
        <v>0</v>
      </c>
      <c r="D69" s="20"/>
      <c r="E69" s="21" t="s">
        <v>16</v>
      </c>
      <c r="F69" s="231">
        <f>CARDS!$A$107</f>
        <v>0</v>
      </c>
      <c r="G69" s="231"/>
      <c r="H69" s="231"/>
      <c r="I69" s="231"/>
      <c r="J69" s="232"/>
    </row>
    <row r="70" spans="1:10" ht="13.15" customHeight="1" thickTop="1" thickBot="1">
      <c r="A70" s="25">
        <v>1</v>
      </c>
    </row>
    <row r="71" spans="1:10" ht="27.6"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30" t="s">
        <v>2</v>
      </c>
      <c r="B86" s="230"/>
      <c r="C86" s="22">
        <f>CARDS!$C$122</f>
        <v>0</v>
      </c>
      <c r="D86" s="20"/>
      <c r="E86" s="21" t="s">
        <v>16</v>
      </c>
      <c r="F86" s="231">
        <f>CARDS!$A$130</f>
        <v>0</v>
      </c>
      <c r="G86" s="231"/>
      <c r="H86" s="231"/>
      <c r="I86" s="231"/>
      <c r="J86" s="232"/>
    </row>
    <row r="87" spans="1:10" ht="13.15" customHeight="1" thickTop="1" thickBot="1">
      <c r="A87" s="25">
        <v>1</v>
      </c>
    </row>
    <row r="88" spans="1:10" ht="27.6"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30" t="s">
        <v>2</v>
      </c>
      <c r="B103" s="230"/>
      <c r="C103" s="22">
        <f>CARDS!$C$145</f>
        <v>0</v>
      </c>
      <c r="D103" s="20"/>
      <c r="E103" s="21" t="s">
        <v>16</v>
      </c>
      <c r="F103" s="231">
        <f>CARDS!$A$153</f>
        <v>0</v>
      </c>
      <c r="G103" s="231"/>
      <c r="H103" s="231"/>
      <c r="I103" s="231"/>
      <c r="J103" s="232"/>
    </row>
    <row r="104" spans="1:10" ht="13.15" customHeight="1" thickTop="1" thickBot="1">
      <c r="A104" s="25">
        <v>1</v>
      </c>
    </row>
    <row r="105" spans="1:10" ht="27.6"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30" t="s">
        <v>2</v>
      </c>
      <c r="B120" s="230"/>
      <c r="C120" s="22">
        <f>CARDS!$C$168</f>
        <v>0</v>
      </c>
      <c r="D120" s="20"/>
      <c r="E120" s="21" t="s">
        <v>16</v>
      </c>
      <c r="F120" s="231">
        <f>CARDS!$A$176</f>
        <v>0</v>
      </c>
      <c r="G120" s="231"/>
      <c r="H120" s="231"/>
      <c r="I120" s="231"/>
      <c r="J120" s="232"/>
    </row>
    <row r="121" spans="1:10" ht="13.15" customHeight="1" thickTop="1" thickBot="1">
      <c r="A121" s="25">
        <v>1</v>
      </c>
    </row>
    <row r="122" spans="1:10" ht="27.6"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30" t="s">
        <v>2</v>
      </c>
      <c r="B137" s="230"/>
      <c r="C137" s="22">
        <f>CARDS!$C$191</f>
        <v>0</v>
      </c>
      <c r="D137" s="20"/>
      <c r="E137" s="21" t="s">
        <v>16</v>
      </c>
      <c r="F137" s="231">
        <f>CARDS!$A$199</f>
        <v>0</v>
      </c>
      <c r="G137" s="231"/>
      <c r="H137" s="231"/>
      <c r="I137" s="231"/>
      <c r="J137" s="232"/>
    </row>
    <row r="138" spans="1:10" ht="13.15" customHeight="1" thickTop="1" thickBot="1">
      <c r="A138" s="25">
        <v>1</v>
      </c>
    </row>
    <row r="139" spans="1:10" ht="27.6"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30" t="s">
        <v>2</v>
      </c>
      <c r="B154" s="230"/>
      <c r="C154" s="22">
        <f>CARDS!$C$214</f>
        <v>0</v>
      </c>
      <c r="D154" s="20"/>
      <c r="E154" s="21" t="s">
        <v>16</v>
      </c>
      <c r="F154" s="231">
        <f>CARDS!$A$222</f>
        <v>0</v>
      </c>
      <c r="G154" s="231"/>
      <c r="H154" s="231"/>
      <c r="I154" s="231"/>
      <c r="J154" s="232"/>
    </row>
    <row r="155" spans="1:10" ht="13.15" customHeight="1" thickTop="1" thickBot="1">
      <c r="A155" s="25">
        <v>1</v>
      </c>
    </row>
    <row r="156" spans="1:10" ht="27.6"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30" t="s">
        <v>2</v>
      </c>
      <c r="B171" s="230"/>
      <c r="C171" s="22">
        <f>CARDS!$C$237</f>
        <v>0</v>
      </c>
      <c r="D171" s="20"/>
      <c r="E171" s="21" t="s">
        <v>16</v>
      </c>
      <c r="F171" s="231">
        <f>CARDS!$A$245</f>
        <v>0</v>
      </c>
      <c r="G171" s="231"/>
      <c r="H171" s="231"/>
      <c r="I171" s="231"/>
      <c r="J171" s="232"/>
    </row>
    <row r="172" spans="1:10" ht="13.15" customHeight="1" thickTop="1" thickBot="1">
      <c r="A172" s="25">
        <v>1</v>
      </c>
    </row>
    <row r="173" spans="1:10" ht="27.6"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30" t="s">
        <v>2</v>
      </c>
      <c r="B188" s="230"/>
      <c r="C188" s="22">
        <f>CARDS!$C$260</f>
        <v>0</v>
      </c>
      <c r="D188" s="20"/>
      <c r="E188" s="21" t="s">
        <v>16</v>
      </c>
      <c r="F188" s="231">
        <f>CARDS!$A$268</f>
        <v>0</v>
      </c>
      <c r="G188" s="231"/>
      <c r="H188" s="231"/>
      <c r="I188" s="231"/>
      <c r="J188" s="232"/>
    </row>
    <row r="189" spans="1:10" ht="13.15" customHeight="1" thickTop="1" thickBot="1">
      <c r="A189" s="25">
        <v>1</v>
      </c>
    </row>
    <row r="190" spans="1:10" ht="27.6"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30" t="s">
        <v>2</v>
      </c>
      <c r="B205" s="230"/>
      <c r="C205" s="22">
        <f>CARDS!$C$283</f>
        <v>0</v>
      </c>
      <c r="D205" s="20"/>
      <c r="E205" s="21" t="s">
        <v>16</v>
      </c>
      <c r="F205" s="231">
        <f>CARDS!$A$291</f>
        <v>0</v>
      </c>
      <c r="G205" s="231"/>
      <c r="H205" s="231"/>
      <c r="I205" s="231"/>
      <c r="J205" s="232"/>
    </row>
    <row r="206" spans="1:10" ht="13.15" customHeight="1" thickTop="1" thickBot="1">
      <c r="A206" s="25">
        <v>1</v>
      </c>
    </row>
    <row r="207" spans="1:10" ht="27.6"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30" t="s">
        <v>2</v>
      </c>
      <c r="B222" s="230"/>
      <c r="C222" s="22">
        <f>CARDS!$C$306</f>
        <v>0</v>
      </c>
      <c r="D222" s="20"/>
      <c r="E222" s="21" t="s">
        <v>16</v>
      </c>
      <c r="F222" s="231">
        <f>CARDS!$A$314</f>
        <v>0</v>
      </c>
      <c r="G222" s="231"/>
      <c r="H222" s="231"/>
      <c r="I222" s="231"/>
      <c r="J222" s="232"/>
    </row>
    <row r="223" spans="1:10" ht="13.15" customHeight="1" thickTop="1" thickBot="1">
      <c r="A223" s="25">
        <v>1</v>
      </c>
    </row>
    <row r="224" spans="1:10" ht="27.6"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30" t="s">
        <v>2</v>
      </c>
      <c r="B239" s="230"/>
      <c r="C239" s="22">
        <f>CARDS!$C$329</f>
        <v>0</v>
      </c>
      <c r="D239" s="20"/>
      <c r="E239" s="21" t="s">
        <v>16</v>
      </c>
      <c r="F239" s="231">
        <f>CARDS!$A$337</f>
        <v>0</v>
      </c>
      <c r="G239" s="231"/>
      <c r="H239" s="231"/>
      <c r="I239" s="231"/>
      <c r="J239" s="232"/>
    </row>
    <row r="240" spans="1:10" ht="13.15" customHeight="1" thickTop="1" thickBot="1">
      <c r="A240" s="25">
        <v>1</v>
      </c>
    </row>
    <row r="241" spans="1:10" ht="27.6"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30" t="s">
        <v>2</v>
      </c>
      <c r="B256" s="230"/>
      <c r="C256" s="22">
        <f>CARDS!$C$352</f>
        <v>0</v>
      </c>
      <c r="D256" s="20"/>
      <c r="E256" s="21" t="s">
        <v>16</v>
      </c>
      <c r="F256" s="231">
        <f>CARDS!$A$360</f>
        <v>0</v>
      </c>
      <c r="G256" s="231"/>
      <c r="H256" s="231"/>
      <c r="I256" s="231"/>
      <c r="J256" s="232"/>
    </row>
    <row r="257" spans="1:10" ht="13.15" customHeight="1" thickTop="1" thickBot="1">
      <c r="A257" s="25">
        <v>1</v>
      </c>
    </row>
    <row r="258" spans="1:10" ht="27.6"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35" t="s">
        <v>2</v>
      </c>
      <c r="B273" s="235"/>
      <c r="C273" s="22">
        <f>CARDS!$C$375</f>
        <v>0</v>
      </c>
      <c r="D273" s="20"/>
      <c r="E273" s="21" t="s">
        <v>16</v>
      </c>
      <c r="F273" s="231">
        <f>CARDS!$A$383</f>
        <v>0</v>
      </c>
      <c r="G273" s="231"/>
      <c r="H273" s="231"/>
      <c r="I273" s="231"/>
      <c r="J273" s="232"/>
    </row>
    <row r="274" spans="1:10" ht="13.15" customHeight="1" thickTop="1" thickBot="1">
      <c r="A274" s="25">
        <v>1</v>
      </c>
    </row>
    <row r="275" spans="1:10" ht="27.6"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35" t="s">
        <v>2</v>
      </c>
      <c r="B290" s="235"/>
      <c r="C290" s="22">
        <f>CARDS!$C$398</f>
        <v>0</v>
      </c>
      <c r="D290" s="20"/>
      <c r="E290" s="21" t="s">
        <v>16</v>
      </c>
      <c r="F290" s="231">
        <f>CARDS!$A$406</f>
        <v>0</v>
      </c>
      <c r="G290" s="231"/>
      <c r="H290" s="231"/>
      <c r="I290" s="231"/>
      <c r="J290" s="232"/>
    </row>
    <row r="291" spans="1:10" ht="13.15" customHeight="1" thickTop="1" thickBot="1">
      <c r="A291" s="25">
        <v>1</v>
      </c>
    </row>
    <row r="292" spans="1:10" ht="27.6"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35" t="s">
        <v>2</v>
      </c>
      <c r="B307" s="235"/>
      <c r="C307" s="22">
        <f>CARDS!$C$421</f>
        <v>0</v>
      </c>
      <c r="D307" s="20"/>
      <c r="E307" s="21" t="s">
        <v>16</v>
      </c>
      <c r="F307" s="231">
        <f>CARDS!$A$429</f>
        <v>0</v>
      </c>
      <c r="G307" s="231"/>
      <c r="H307" s="231"/>
      <c r="I307" s="231"/>
      <c r="J307" s="232"/>
    </row>
    <row r="308" spans="1:10" ht="13.15" customHeight="1" thickTop="1" thickBot="1">
      <c r="A308" s="25">
        <v>1</v>
      </c>
    </row>
    <row r="309" spans="1:10" ht="27.6"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35" t="s">
        <v>2</v>
      </c>
      <c r="B324" s="235"/>
      <c r="C324" s="22">
        <f>CARDS!$C$444</f>
        <v>0</v>
      </c>
      <c r="D324" s="20"/>
      <c r="E324" s="21" t="s">
        <v>16</v>
      </c>
      <c r="F324" s="231">
        <f>CARDS!$A$452</f>
        <v>0</v>
      </c>
      <c r="G324" s="231"/>
      <c r="H324" s="231"/>
      <c r="I324" s="231"/>
      <c r="J324" s="232"/>
    </row>
    <row r="325" spans="1:10" ht="13.15" customHeight="1" thickTop="1" thickBot="1">
      <c r="A325" s="25">
        <v>1</v>
      </c>
    </row>
    <row r="326" spans="1:10" ht="27.6"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35" t="s">
        <v>2</v>
      </c>
      <c r="B341" s="235"/>
      <c r="C341" s="22">
        <f>CARDS!$C$467</f>
        <v>0</v>
      </c>
      <c r="D341" s="20"/>
      <c r="E341" s="21" t="s">
        <v>16</v>
      </c>
      <c r="F341" s="231">
        <f>CARDS!$A$475</f>
        <v>0</v>
      </c>
      <c r="G341" s="231"/>
      <c r="H341" s="231"/>
      <c r="I341" s="231"/>
      <c r="J341" s="232"/>
    </row>
    <row r="342" spans="1:10" ht="13.15" customHeight="1" thickTop="1" thickBot="1">
      <c r="A342" s="25">
        <v>1</v>
      </c>
    </row>
    <row r="343" spans="1:10" ht="27.6"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35" t="s">
        <v>2</v>
      </c>
      <c r="B358" s="235"/>
      <c r="C358" s="22">
        <f>CARDS!$C$490</f>
        <v>0</v>
      </c>
      <c r="D358" s="20"/>
      <c r="E358" s="21" t="s">
        <v>16</v>
      </c>
      <c r="F358" s="231">
        <f>CARDS!$A$498</f>
        <v>0</v>
      </c>
      <c r="G358" s="231"/>
      <c r="H358" s="231"/>
      <c r="I358" s="231"/>
      <c r="J358" s="232"/>
    </row>
    <row r="359" spans="1:10" ht="13.15" customHeight="1" thickTop="1" thickBot="1">
      <c r="A359" s="25">
        <v>1</v>
      </c>
    </row>
    <row r="360" spans="1:10" ht="27.6"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35" t="s">
        <v>2</v>
      </c>
      <c r="B375" s="235"/>
      <c r="C375" s="22">
        <f>CARDS!$C$513</f>
        <v>0</v>
      </c>
      <c r="D375" s="20"/>
      <c r="E375" s="21" t="s">
        <v>16</v>
      </c>
      <c r="F375" s="231">
        <f>CARDS!$A$521</f>
        <v>0</v>
      </c>
      <c r="G375" s="231"/>
      <c r="H375" s="231"/>
      <c r="I375" s="231"/>
      <c r="J375" s="232"/>
    </row>
    <row r="376" spans="1:10" ht="13.15" customHeight="1" thickTop="1" thickBot="1">
      <c r="A376" s="25">
        <v>1</v>
      </c>
    </row>
    <row r="377" spans="1:10" ht="27.6"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35" t="s">
        <v>2</v>
      </c>
      <c r="B392" s="235"/>
      <c r="C392" s="22">
        <f>CARDS!$C$536</f>
        <v>0</v>
      </c>
      <c r="D392" s="20"/>
      <c r="E392" s="21" t="s">
        <v>16</v>
      </c>
      <c r="F392" s="231">
        <f>CARDS!$A$544</f>
        <v>0</v>
      </c>
      <c r="G392" s="231"/>
      <c r="H392" s="231"/>
      <c r="I392" s="231"/>
      <c r="J392" s="232"/>
    </row>
    <row r="393" spans="1:10" ht="13.15" customHeight="1" thickTop="1" thickBot="1">
      <c r="A393" s="25">
        <v>1</v>
      </c>
    </row>
    <row r="394" spans="1:10" ht="27.6"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35" t="s">
        <v>2</v>
      </c>
      <c r="B409" s="235"/>
      <c r="C409" s="22">
        <f>CARDS!$C$559</f>
        <v>0</v>
      </c>
      <c r="D409" s="20"/>
      <c r="E409" s="21" t="s">
        <v>16</v>
      </c>
      <c r="F409" s="231">
        <f>CARDS!$A$567</f>
        <v>0</v>
      </c>
      <c r="G409" s="231"/>
      <c r="H409" s="231"/>
      <c r="I409" s="231"/>
      <c r="J409" s="232"/>
    </row>
    <row r="410" spans="1:10" ht="13.15" customHeight="1" thickTop="1" thickBot="1">
      <c r="A410" s="25">
        <v>1</v>
      </c>
    </row>
    <row r="411" spans="1:10" ht="27.6"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35" t="s">
        <v>2</v>
      </c>
      <c r="B426" s="235"/>
      <c r="C426" s="22">
        <f>CARDS!$C$582</f>
        <v>0</v>
      </c>
      <c r="D426" s="20"/>
      <c r="E426" s="21" t="s">
        <v>16</v>
      </c>
      <c r="F426" s="231">
        <f>CARDS!$A$590</f>
        <v>0</v>
      </c>
      <c r="G426" s="231"/>
      <c r="H426" s="231"/>
      <c r="I426" s="231"/>
      <c r="J426" s="232"/>
    </row>
    <row r="427" spans="1:10" ht="13.15" customHeight="1" thickTop="1" thickBot="1">
      <c r="A427" s="25">
        <v>1</v>
      </c>
    </row>
    <row r="428" spans="1:10" ht="27.6"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35" t="s">
        <v>2</v>
      </c>
      <c r="B443" s="235"/>
      <c r="C443" s="22">
        <f>CARDS!$C$605</f>
        <v>0</v>
      </c>
      <c r="D443" s="20"/>
      <c r="E443" s="21" t="s">
        <v>16</v>
      </c>
      <c r="F443" s="231">
        <f>CARDS!$A$613</f>
        <v>0</v>
      </c>
      <c r="G443" s="231"/>
      <c r="H443" s="231"/>
      <c r="I443" s="231"/>
      <c r="J443" s="232"/>
    </row>
    <row r="444" spans="1:10" ht="13.15" customHeight="1" thickTop="1" thickBot="1">
      <c r="A444" s="25">
        <v>1</v>
      </c>
    </row>
    <row r="445" spans="1:10" ht="27.6"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35" t="s">
        <v>2</v>
      </c>
      <c r="B460" s="235"/>
      <c r="C460" s="22">
        <f>CARDS!$C$628</f>
        <v>0</v>
      </c>
      <c r="D460" s="20"/>
      <c r="E460" s="21" t="s">
        <v>16</v>
      </c>
      <c r="F460" s="231">
        <f>CARDS!$A$636</f>
        <v>0</v>
      </c>
      <c r="G460" s="231"/>
      <c r="H460" s="231"/>
      <c r="I460" s="231"/>
      <c r="J460" s="232"/>
    </row>
    <row r="461" spans="1:10" ht="13.15" customHeight="1" thickTop="1" thickBot="1">
      <c r="A461" s="25">
        <v>1</v>
      </c>
    </row>
    <row r="462" spans="1:10" ht="27.6"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35" t="s">
        <v>2</v>
      </c>
      <c r="B477" s="235"/>
      <c r="C477" s="22"/>
      <c r="D477" s="20"/>
      <c r="E477" s="21" t="s">
        <v>16</v>
      </c>
      <c r="F477" s="231"/>
      <c r="G477" s="231"/>
      <c r="H477" s="231"/>
      <c r="I477" s="231"/>
      <c r="J477" s="232"/>
    </row>
    <row r="478" spans="1:10" ht="13.15" customHeight="1" thickTop="1" thickBot="1">
      <c r="A478" s="25">
        <v>1</v>
      </c>
    </row>
    <row r="479" spans="1:10" ht="27.6"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B37:C37"/>
    <mergeCell ref="D37:E37"/>
    <mergeCell ref="G37:H37"/>
    <mergeCell ref="I37:J37"/>
    <mergeCell ref="G20:H20"/>
    <mergeCell ref="I20:J20"/>
    <mergeCell ref="B20:C20"/>
    <mergeCell ref="D20:E20"/>
    <mergeCell ref="A35:B35"/>
    <mergeCell ref="F35:J35"/>
    <mergeCell ref="A1:B1"/>
    <mergeCell ref="F1:J1"/>
    <mergeCell ref="A18:B18"/>
    <mergeCell ref="F18:J18"/>
    <mergeCell ref="B3:C3"/>
    <mergeCell ref="D3:E3"/>
    <mergeCell ref="G3:H3"/>
    <mergeCell ref="I3:J3"/>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30" t="s">
        <v>2</v>
      </c>
      <c r="B1" s="230"/>
      <c r="C1" s="22">
        <f>'CARDS 2'!$C$7</f>
        <v>0</v>
      </c>
      <c r="D1" s="20"/>
      <c r="E1" s="21" t="s">
        <v>16</v>
      </c>
      <c r="F1" s="231">
        <f>'CARDS 2'!$A$15</f>
        <v>0</v>
      </c>
      <c r="G1" s="231"/>
      <c r="H1" s="231"/>
      <c r="I1" s="231"/>
      <c r="J1" s="232"/>
    </row>
    <row r="2" spans="1:10" ht="13.15" customHeight="1" thickTop="1" thickBot="1">
      <c r="A2" s="25">
        <v>2</v>
      </c>
    </row>
    <row r="3" spans="1:10" ht="27.6"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30" t="s">
        <v>2</v>
      </c>
      <c r="B18" s="230"/>
      <c r="C18" s="22">
        <f>'CARDS 2'!$C$30</f>
        <v>0</v>
      </c>
      <c r="D18" s="20"/>
      <c r="E18" s="21" t="s">
        <v>16</v>
      </c>
      <c r="F18" s="231">
        <f>'CARDS 2'!$A$38</f>
        <v>0</v>
      </c>
      <c r="G18" s="231"/>
      <c r="H18" s="231"/>
      <c r="I18" s="231"/>
      <c r="J18" s="232"/>
    </row>
    <row r="19" spans="1:10" ht="13.15" customHeight="1" thickTop="1" thickBot="1">
      <c r="A19" s="25">
        <v>2</v>
      </c>
    </row>
    <row r="20" spans="1:10" ht="27.6"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30" t="s">
        <v>2</v>
      </c>
      <c r="B35" s="230"/>
      <c r="C35" s="22">
        <f>'CARDS 2'!$C$53</f>
        <v>0</v>
      </c>
      <c r="D35" s="20"/>
      <c r="E35" s="21" t="s">
        <v>16</v>
      </c>
      <c r="F35" s="231">
        <f>'CARDS 2'!$A$61</f>
        <v>0</v>
      </c>
      <c r="G35" s="231"/>
      <c r="H35" s="231"/>
      <c r="I35" s="231"/>
      <c r="J35" s="232"/>
    </row>
    <row r="36" spans="1:10" ht="13.15" customHeight="1" thickTop="1" thickBot="1">
      <c r="A36" s="25">
        <v>2</v>
      </c>
    </row>
    <row r="37" spans="1:10" ht="27.6"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30" t="s">
        <v>2</v>
      </c>
      <c r="B52" s="230"/>
      <c r="C52" s="22">
        <f>'CARDS 2'!$C$76</f>
        <v>0</v>
      </c>
      <c r="D52" s="20"/>
      <c r="E52" s="21" t="s">
        <v>16</v>
      </c>
      <c r="F52" s="231">
        <f>'CARDS 2'!$A$84</f>
        <v>0</v>
      </c>
      <c r="G52" s="231"/>
      <c r="H52" s="231"/>
      <c r="I52" s="231"/>
      <c r="J52" s="232"/>
    </row>
    <row r="53" spans="1:10" ht="13.15" customHeight="1" thickTop="1" thickBot="1">
      <c r="A53" s="25">
        <v>2</v>
      </c>
    </row>
    <row r="54" spans="1:10" ht="27.6"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30" t="s">
        <v>2</v>
      </c>
      <c r="B69" s="230"/>
      <c r="C69" s="22">
        <f>'CARDS 2'!$C$99</f>
        <v>0</v>
      </c>
      <c r="D69" s="20"/>
      <c r="E69" s="21" t="s">
        <v>16</v>
      </c>
      <c r="F69" s="231">
        <f>'CARDS 2'!$A$107</f>
        <v>0</v>
      </c>
      <c r="G69" s="231"/>
      <c r="H69" s="231"/>
      <c r="I69" s="231"/>
      <c r="J69" s="232"/>
    </row>
    <row r="70" spans="1:10" ht="13.15" customHeight="1" thickTop="1" thickBot="1">
      <c r="A70" s="25">
        <v>2</v>
      </c>
    </row>
    <row r="71" spans="1:10" ht="27.6"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30" t="s">
        <v>2</v>
      </c>
      <c r="B86" s="230"/>
      <c r="C86" s="22">
        <f>'CARDS 2'!$C$122</f>
        <v>0</v>
      </c>
      <c r="D86" s="20"/>
      <c r="E86" s="21" t="s">
        <v>16</v>
      </c>
      <c r="F86" s="231">
        <f>'CARDS 2'!$A$130</f>
        <v>0</v>
      </c>
      <c r="G86" s="231"/>
      <c r="H86" s="231"/>
      <c r="I86" s="231"/>
      <c r="J86" s="232"/>
    </row>
    <row r="87" spans="1:10" ht="13.15" customHeight="1" thickTop="1" thickBot="1">
      <c r="A87" s="25">
        <v>2</v>
      </c>
    </row>
    <row r="88" spans="1:10" ht="27.6"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30" t="s">
        <v>2</v>
      </c>
      <c r="B103" s="230"/>
      <c r="C103" s="22">
        <f>'CARDS 2'!$C$145</f>
        <v>0</v>
      </c>
      <c r="D103" s="20"/>
      <c r="E103" s="21" t="s">
        <v>16</v>
      </c>
      <c r="F103" s="231">
        <f>'CARDS 2'!$A$153</f>
        <v>0</v>
      </c>
      <c r="G103" s="231"/>
      <c r="H103" s="231"/>
      <c r="I103" s="231"/>
      <c r="J103" s="232"/>
    </row>
    <row r="104" spans="1:10" ht="13.15" customHeight="1" thickTop="1" thickBot="1">
      <c r="A104" s="25">
        <v>2</v>
      </c>
    </row>
    <row r="105" spans="1:10" ht="27.6"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30" t="s">
        <v>2</v>
      </c>
      <c r="B120" s="230"/>
      <c r="C120" s="22">
        <f>'CARDS 2'!$C$168</f>
        <v>0</v>
      </c>
      <c r="D120" s="20"/>
      <c r="E120" s="21" t="s">
        <v>16</v>
      </c>
      <c r="F120" s="231">
        <f>'CARDS 2'!$A$176</f>
        <v>0</v>
      </c>
      <c r="G120" s="231"/>
      <c r="H120" s="231"/>
      <c r="I120" s="231"/>
      <c r="J120" s="232"/>
    </row>
    <row r="121" spans="1:10" ht="13.15" customHeight="1" thickTop="1" thickBot="1">
      <c r="A121" s="25">
        <v>2</v>
      </c>
    </row>
    <row r="122" spans="1:10" ht="27.6"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30" t="s">
        <v>2</v>
      </c>
      <c r="B137" s="230"/>
      <c r="C137" s="22">
        <f>'CARDS 2'!$C$191</f>
        <v>0</v>
      </c>
      <c r="D137" s="20"/>
      <c r="E137" s="21" t="s">
        <v>16</v>
      </c>
      <c r="F137" s="231">
        <f>'CARDS 2'!$A$199</f>
        <v>0</v>
      </c>
      <c r="G137" s="231"/>
      <c r="H137" s="231"/>
      <c r="I137" s="231"/>
      <c r="J137" s="232"/>
    </row>
    <row r="138" spans="1:10" ht="13.15" customHeight="1" thickTop="1" thickBot="1">
      <c r="A138" s="25">
        <v>2</v>
      </c>
    </row>
    <row r="139" spans="1:10" ht="27.6"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30" t="s">
        <v>2</v>
      </c>
      <c r="B154" s="230"/>
      <c r="C154" s="22">
        <f>'CARDS 2'!$C$214</f>
        <v>0</v>
      </c>
      <c r="D154" s="20"/>
      <c r="E154" s="21" t="s">
        <v>16</v>
      </c>
      <c r="F154" s="231">
        <f>'CARDS 2'!$A$222</f>
        <v>0</v>
      </c>
      <c r="G154" s="231"/>
      <c r="H154" s="231"/>
      <c r="I154" s="231"/>
      <c r="J154" s="232"/>
    </row>
    <row r="155" spans="1:10" ht="13.15" customHeight="1" thickTop="1" thickBot="1">
      <c r="A155" s="25">
        <v>2</v>
      </c>
    </row>
    <row r="156" spans="1:10" ht="27.6"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30" t="s">
        <v>2</v>
      </c>
      <c r="B171" s="230"/>
      <c r="C171" s="22">
        <f>'CARDS 2'!$C$237</f>
        <v>0</v>
      </c>
      <c r="D171" s="20"/>
      <c r="E171" s="21" t="s">
        <v>16</v>
      </c>
      <c r="F171" s="231">
        <f>'CARDS 2'!$A$245</f>
        <v>0</v>
      </c>
      <c r="G171" s="231"/>
      <c r="H171" s="231"/>
      <c r="I171" s="231"/>
      <c r="J171" s="232"/>
    </row>
    <row r="172" spans="1:10" ht="13.15" customHeight="1" thickTop="1" thickBot="1">
      <c r="A172" s="25">
        <v>2</v>
      </c>
    </row>
    <row r="173" spans="1:10" ht="27.6"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30" t="s">
        <v>2</v>
      </c>
      <c r="B188" s="230"/>
      <c r="C188" s="22">
        <f>'CARDS 2'!$C$260</f>
        <v>0</v>
      </c>
      <c r="D188" s="20"/>
      <c r="E188" s="21" t="s">
        <v>16</v>
      </c>
      <c r="F188" s="231">
        <f>'CARDS 2'!$A$268</f>
        <v>0</v>
      </c>
      <c r="G188" s="231"/>
      <c r="H188" s="231"/>
      <c r="I188" s="231"/>
      <c r="J188" s="232"/>
    </row>
    <row r="189" spans="1:10" ht="13.15" customHeight="1" thickTop="1" thickBot="1">
      <c r="A189" s="25">
        <v>2</v>
      </c>
    </row>
    <row r="190" spans="1:10" ht="27.6"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30" t="s">
        <v>2</v>
      </c>
      <c r="B205" s="230"/>
      <c r="C205" s="22">
        <f>'CARDS 2'!$C$283</f>
        <v>0</v>
      </c>
      <c r="D205" s="20"/>
      <c r="E205" s="21" t="s">
        <v>16</v>
      </c>
      <c r="F205" s="231">
        <f>'CARDS 2'!$A$291</f>
        <v>0</v>
      </c>
      <c r="G205" s="231"/>
      <c r="H205" s="231"/>
      <c r="I205" s="231"/>
      <c r="J205" s="232"/>
    </row>
    <row r="206" spans="1:10" ht="13.15" customHeight="1" thickTop="1" thickBot="1">
      <c r="A206" s="25">
        <v>2</v>
      </c>
    </row>
    <row r="207" spans="1:10" ht="27.6"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30" t="s">
        <v>2</v>
      </c>
      <c r="B222" s="230"/>
      <c r="C222" s="22">
        <f>'CARDS 2'!$C$306</f>
        <v>0</v>
      </c>
      <c r="D222" s="20"/>
      <c r="E222" s="21" t="s">
        <v>16</v>
      </c>
      <c r="F222" s="231">
        <f>'CARDS 2'!$A$314</f>
        <v>0</v>
      </c>
      <c r="G222" s="231"/>
      <c r="H222" s="231"/>
      <c r="I222" s="231"/>
      <c r="J222" s="232"/>
    </row>
    <row r="223" spans="1:10" ht="13.15" customHeight="1" thickTop="1" thickBot="1">
      <c r="A223" s="25">
        <v>2</v>
      </c>
    </row>
    <row r="224" spans="1:10" ht="27.6"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30" t="s">
        <v>2</v>
      </c>
      <c r="B239" s="230"/>
      <c r="C239" s="22">
        <f>'CARDS 2'!$C$329</f>
        <v>0</v>
      </c>
      <c r="D239" s="20"/>
      <c r="E239" s="21" t="s">
        <v>16</v>
      </c>
      <c r="F239" s="231">
        <f>'CARDS 2'!$A$337</f>
        <v>0</v>
      </c>
      <c r="G239" s="231"/>
      <c r="H239" s="231"/>
      <c r="I239" s="231"/>
      <c r="J239" s="232"/>
    </row>
    <row r="240" spans="1:10" ht="13.15" customHeight="1" thickTop="1" thickBot="1">
      <c r="A240" s="25">
        <v>2</v>
      </c>
    </row>
    <row r="241" spans="1:10" ht="27.6"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30" t="s">
        <v>2</v>
      </c>
      <c r="B256" s="230"/>
      <c r="C256" s="22">
        <f>'CARDS 2'!$C$352</f>
        <v>0</v>
      </c>
      <c r="D256" s="20"/>
      <c r="E256" s="21" t="s">
        <v>16</v>
      </c>
      <c r="F256" s="231">
        <f>'CARDS 2'!$A$360</f>
        <v>0</v>
      </c>
      <c r="G256" s="231"/>
      <c r="H256" s="231"/>
      <c r="I256" s="231"/>
      <c r="J256" s="232"/>
    </row>
    <row r="257" spans="1:10" ht="13.15" customHeight="1" thickTop="1" thickBot="1">
      <c r="A257" s="25">
        <v>2</v>
      </c>
    </row>
    <row r="258" spans="1:10" ht="27.6"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30" t="s">
        <v>2</v>
      </c>
      <c r="B273" s="230"/>
      <c r="C273" s="22">
        <f>'CARDS 2'!$C$375</f>
        <v>0</v>
      </c>
      <c r="D273" s="20"/>
      <c r="E273" s="21" t="s">
        <v>16</v>
      </c>
      <c r="F273" s="231">
        <f>'CARDS 2'!$A$383</f>
        <v>0</v>
      </c>
      <c r="G273" s="231"/>
      <c r="H273" s="231"/>
      <c r="I273" s="231"/>
      <c r="J273" s="232"/>
    </row>
    <row r="274" spans="1:10" ht="13.15" customHeight="1" thickTop="1" thickBot="1">
      <c r="A274" s="25">
        <v>2</v>
      </c>
    </row>
    <row r="275" spans="1:10" ht="27.6"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30" t="s">
        <v>2</v>
      </c>
      <c r="B290" s="230"/>
      <c r="C290" s="22">
        <f>'CARDS 2'!$C$398</f>
        <v>0</v>
      </c>
      <c r="D290" s="20"/>
      <c r="E290" s="21" t="s">
        <v>16</v>
      </c>
      <c r="F290" s="231">
        <f>'CARDS 2'!$A$406</f>
        <v>0</v>
      </c>
      <c r="G290" s="231"/>
      <c r="H290" s="231"/>
      <c r="I290" s="231"/>
      <c r="J290" s="232"/>
    </row>
    <row r="291" spans="1:10" ht="13.15" customHeight="1" thickTop="1" thickBot="1">
      <c r="A291" s="25">
        <v>2</v>
      </c>
    </row>
    <row r="292" spans="1:10" ht="27.6"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30" t="s">
        <v>2</v>
      </c>
      <c r="B307" s="230"/>
      <c r="C307" s="22">
        <f>'CARDS 2'!$C$421</f>
        <v>0</v>
      </c>
      <c r="D307" s="20"/>
      <c r="E307" s="21" t="s">
        <v>16</v>
      </c>
      <c r="F307" s="231">
        <f>'CARDS 2'!$A$429</f>
        <v>0</v>
      </c>
      <c r="G307" s="231"/>
      <c r="H307" s="231"/>
      <c r="I307" s="231"/>
      <c r="J307" s="232"/>
    </row>
    <row r="308" spans="1:10" ht="13.15" customHeight="1" thickTop="1" thickBot="1">
      <c r="A308" s="25">
        <v>2</v>
      </c>
    </row>
    <row r="309" spans="1:10" ht="27.6"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30" t="s">
        <v>2</v>
      </c>
      <c r="B324" s="230"/>
      <c r="C324" s="22">
        <f>'CARDS 2'!$C$444</f>
        <v>0</v>
      </c>
      <c r="D324" s="20"/>
      <c r="E324" s="21" t="s">
        <v>16</v>
      </c>
      <c r="F324" s="231">
        <f>'CARDS 2'!$A$452</f>
        <v>0</v>
      </c>
      <c r="G324" s="231"/>
      <c r="H324" s="231"/>
      <c r="I324" s="231"/>
      <c r="J324" s="232"/>
    </row>
    <row r="325" spans="1:10" ht="13.15" customHeight="1" thickTop="1" thickBot="1">
      <c r="A325" s="25">
        <v>2</v>
      </c>
    </row>
    <row r="326" spans="1:10" ht="27.6"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30" t="s">
        <v>2</v>
      </c>
      <c r="B341" s="230"/>
      <c r="C341" s="22">
        <f>'CARDS 2'!$C$467</f>
        <v>0</v>
      </c>
      <c r="D341" s="20"/>
      <c r="E341" s="21" t="s">
        <v>16</v>
      </c>
      <c r="F341" s="231">
        <f>'CARDS 2'!$A$475</f>
        <v>0</v>
      </c>
      <c r="G341" s="231"/>
      <c r="H341" s="231"/>
      <c r="I341" s="231"/>
      <c r="J341" s="232"/>
    </row>
    <row r="342" spans="1:10" ht="13.15" customHeight="1" thickTop="1" thickBot="1">
      <c r="A342" s="25">
        <v>2</v>
      </c>
    </row>
    <row r="343" spans="1:10" ht="27.6"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30" t="s">
        <v>2</v>
      </c>
      <c r="B358" s="230"/>
      <c r="C358" s="22">
        <f>'CARDS 2'!$C$490</f>
        <v>0</v>
      </c>
      <c r="D358" s="20"/>
      <c r="E358" s="21" t="s">
        <v>16</v>
      </c>
      <c r="F358" s="231">
        <f>'CARDS 2'!$A$498</f>
        <v>0</v>
      </c>
      <c r="G358" s="231"/>
      <c r="H358" s="231"/>
      <c r="I358" s="231"/>
      <c r="J358" s="232"/>
    </row>
    <row r="359" spans="1:10" ht="13.15" customHeight="1" thickTop="1" thickBot="1">
      <c r="A359" s="25">
        <v>2</v>
      </c>
    </row>
    <row r="360" spans="1:10" ht="27.6"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30" t="s">
        <v>2</v>
      </c>
      <c r="B375" s="230"/>
      <c r="C375" s="22">
        <f>'CARDS 2'!$C$513</f>
        <v>0</v>
      </c>
      <c r="D375" s="20"/>
      <c r="E375" s="21" t="s">
        <v>16</v>
      </c>
      <c r="F375" s="231">
        <f>'CARDS 2'!$A$521</f>
        <v>0</v>
      </c>
      <c r="G375" s="231"/>
      <c r="H375" s="231"/>
      <c r="I375" s="231"/>
      <c r="J375" s="232"/>
    </row>
    <row r="376" spans="1:10" ht="13.15" customHeight="1" thickTop="1" thickBot="1">
      <c r="A376" s="25">
        <v>2</v>
      </c>
    </row>
    <row r="377" spans="1:10" ht="27.6"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30" t="s">
        <v>2</v>
      </c>
      <c r="B392" s="230"/>
      <c r="C392" s="22">
        <f>'CARDS 2'!$C$536</f>
        <v>0</v>
      </c>
      <c r="D392" s="20"/>
      <c r="E392" s="21" t="s">
        <v>16</v>
      </c>
      <c r="F392" s="231">
        <f>'CARDS 2'!$A$544</f>
        <v>0</v>
      </c>
      <c r="G392" s="231"/>
      <c r="H392" s="231"/>
      <c r="I392" s="231"/>
      <c r="J392" s="232"/>
    </row>
    <row r="393" spans="1:10" ht="13.15" customHeight="1" thickTop="1" thickBot="1">
      <c r="A393" s="25">
        <v>2</v>
      </c>
    </row>
    <row r="394" spans="1:10" ht="27.6"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30" t="s">
        <v>2</v>
      </c>
      <c r="B409" s="230"/>
      <c r="C409" s="22">
        <f>'CARDS 2'!$C$559</f>
        <v>0</v>
      </c>
      <c r="D409" s="20"/>
      <c r="E409" s="21" t="s">
        <v>16</v>
      </c>
      <c r="F409" s="231">
        <f>'CARDS 2'!$A$567</f>
        <v>0</v>
      </c>
      <c r="G409" s="231"/>
      <c r="H409" s="231"/>
      <c r="I409" s="231"/>
      <c r="J409" s="232"/>
    </row>
    <row r="410" spans="1:10" ht="13.15" customHeight="1" thickTop="1" thickBot="1">
      <c r="A410" s="25">
        <v>2</v>
      </c>
    </row>
    <row r="411" spans="1:10" ht="27.6"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30" t="s">
        <v>2</v>
      </c>
      <c r="B426" s="230"/>
      <c r="C426" s="22">
        <f>'CARDS 2'!$C$582</f>
        <v>0</v>
      </c>
      <c r="D426" s="20"/>
      <c r="E426" s="21" t="s">
        <v>16</v>
      </c>
      <c r="F426" s="231">
        <f>'CARDS 2'!$A$590</f>
        <v>0</v>
      </c>
      <c r="G426" s="231"/>
      <c r="H426" s="231"/>
      <c r="I426" s="231"/>
      <c r="J426" s="232"/>
    </row>
    <row r="427" spans="1:10" ht="13.15" customHeight="1" thickTop="1" thickBot="1">
      <c r="A427" s="25">
        <v>2</v>
      </c>
    </row>
    <row r="428" spans="1:10" ht="27.6"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30" t="s">
        <v>2</v>
      </c>
      <c r="B443" s="230"/>
      <c r="C443" s="22">
        <f>'CARDS 2'!$C$605</f>
        <v>0</v>
      </c>
      <c r="D443" s="20"/>
      <c r="E443" s="21" t="s">
        <v>16</v>
      </c>
      <c r="F443" s="231">
        <f>'CARDS 2'!$A$613</f>
        <v>0</v>
      </c>
      <c r="G443" s="231"/>
      <c r="H443" s="231"/>
      <c r="I443" s="231"/>
      <c r="J443" s="232"/>
    </row>
    <row r="444" spans="1:10" ht="13.15" customHeight="1" thickTop="1" thickBot="1">
      <c r="A444" s="25">
        <v>2</v>
      </c>
    </row>
    <row r="445" spans="1:10" ht="27.6"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30" t="s">
        <v>2</v>
      </c>
      <c r="B460" s="230"/>
      <c r="C460" s="22">
        <f>'CARDS 2'!$C$628</f>
        <v>0</v>
      </c>
      <c r="D460" s="20"/>
      <c r="E460" s="21" t="s">
        <v>16</v>
      </c>
      <c r="F460" s="231">
        <f>'CARDS 2'!$A$636</f>
        <v>0</v>
      </c>
      <c r="G460" s="231"/>
      <c r="H460" s="231"/>
      <c r="I460" s="231"/>
      <c r="J460" s="232"/>
    </row>
    <row r="461" spans="1:10" ht="13.15" customHeight="1" thickTop="1" thickBot="1">
      <c r="A461" s="25">
        <v>2</v>
      </c>
    </row>
    <row r="462" spans="1:10" ht="27.6"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30" t="s">
        <v>2</v>
      </c>
      <c r="B477" s="230"/>
      <c r="C477" s="22"/>
      <c r="D477" s="20"/>
      <c r="E477" s="21" t="s">
        <v>16</v>
      </c>
      <c r="F477" s="231"/>
      <c r="G477" s="231"/>
      <c r="H477" s="231"/>
      <c r="I477" s="231"/>
      <c r="J477" s="232"/>
    </row>
    <row r="478" spans="1:10" ht="13.15" customHeight="1" thickTop="1" thickBot="1">
      <c r="A478" s="25">
        <v>2</v>
      </c>
    </row>
    <row r="479" spans="1:10" ht="27.6"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T264"/>
  <sheetViews>
    <sheetView workbookViewId="0">
      <pane ySplit="5" topLeftCell="A6" activePane="bottomLeft" state="frozen"/>
      <selection pane="bottomLeft" activeCell="B21" sqref="B21"/>
    </sheetView>
  </sheetViews>
  <sheetFormatPr defaultColWidth="8.85546875" defaultRowHeight="12"/>
  <cols>
    <col min="1" max="1" width="7.85546875" style="61" customWidth="1"/>
    <col min="2" max="5" width="17.7109375" style="61" customWidth="1"/>
    <col min="6" max="6" width="7.140625" style="61" customWidth="1"/>
    <col min="7" max="8" width="7" style="62" hidden="1" customWidth="1"/>
    <col min="9" max="12" width="14.140625" style="118" hidden="1" customWidth="1"/>
    <col min="13" max="13" width="4.7109375" style="61" customWidth="1"/>
    <col min="14" max="16384" width="8.85546875" style="61"/>
  </cols>
  <sheetData>
    <row r="1" spans="1:46">
      <c r="A1" s="95"/>
      <c r="B1" s="95"/>
      <c r="C1" s="95"/>
      <c r="D1" s="95"/>
      <c r="E1" s="95"/>
      <c r="F1" s="95"/>
      <c r="G1" s="96"/>
      <c r="H1" s="96"/>
      <c r="I1" s="116"/>
      <c r="J1" s="116"/>
      <c r="K1" s="116"/>
      <c r="L1" s="11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c r="A2" s="95"/>
      <c r="B2" s="95"/>
      <c r="C2" s="95"/>
      <c r="D2" s="95"/>
      <c r="E2" s="95"/>
      <c r="F2" s="95"/>
      <c r="G2" s="96"/>
      <c r="H2" s="96"/>
      <c r="I2" s="116"/>
      <c r="J2" s="116"/>
      <c r="K2" s="116"/>
      <c r="L2" s="116"/>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9" customHeight="1">
      <c r="A3" s="84" t="s">
        <v>22</v>
      </c>
      <c r="B3" s="85">
        <f>COUNTA(E7:E22)</f>
        <v>11</v>
      </c>
      <c r="C3" s="127">
        <f>(B3-8)*2</f>
        <v>6</v>
      </c>
      <c r="D3" s="114"/>
      <c r="E3" s="95"/>
      <c r="F3" s="95"/>
      <c r="G3" s="133" t="s">
        <v>29</v>
      </c>
      <c r="H3" s="133"/>
      <c r="I3" s="133"/>
      <c r="J3" s="133"/>
      <c r="K3" s="133"/>
      <c r="L3" s="133"/>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6.149999999999999" customHeight="1">
      <c r="A4" s="132" t="s">
        <v>23</v>
      </c>
      <c r="B4" s="136" t="s">
        <v>37</v>
      </c>
      <c r="C4" s="136"/>
      <c r="D4" s="136"/>
      <c r="E4" s="136"/>
      <c r="F4" s="97"/>
      <c r="G4" s="132" t="s">
        <v>24</v>
      </c>
      <c r="H4" s="132" t="s">
        <v>25</v>
      </c>
      <c r="I4" s="135" t="s">
        <v>38</v>
      </c>
      <c r="J4" s="135" t="s">
        <v>39</v>
      </c>
      <c r="K4" s="135" t="s">
        <v>40</v>
      </c>
      <c r="L4" s="134" t="s">
        <v>41</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6" customHeight="1">
      <c r="A5" s="132"/>
      <c r="B5" s="115" t="s">
        <v>38</v>
      </c>
      <c r="C5" s="115" t="s">
        <v>39</v>
      </c>
      <c r="D5" s="115" t="s">
        <v>40</v>
      </c>
      <c r="E5" s="115" t="s">
        <v>41</v>
      </c>
      <c r="F5" s="97"/>
      <c r="G5" s="132"/>
      <c r="H5" s="132"/>
      <c r="I5" s="135"/>
      <c r="J5" s="135"/>
      <c r="K5" s="135"/>
      <c r="L5" s="134"/>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45" hidden="1" customHeight="1">
      <c r="A6" s="80">
        <v>0</v>
      </c>
      <c r="B6" s="80"/>
      <c r="C6" s="80"/>
      <c r="D6" s="80"/>
      <c r="E6" s="81" t="s">
        <v>26</v>
      </c>
      <c r="F6" s="97"/>
      <c r="G6" s="82"/>
      <c r="H6" s="83"/>
      <c r="I6" s="119"/>
      <c r="J6" s="119"/>
      <c r="K6" s="119"/>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t="s">
        <v>48</v>
      </c>
      <c r="C7" s="107" t="s">
        <v>49</v>
      </c>
      <c r="D7" s="107" t="s">
        <v>50</v>
      </c>
      <c r="E7" s="107" t="s">
        <v>51</v>
      </c>
      <c r="F7" s="97"/>
      <c r="G7" s="98">
        <v>1</v>
      </c>
      <c r="H7" s="98">
        <f>IF(G7&lt;=$C$3,Draw!A3,HLOOKUP($B$3,Draw!$E$2:$BQ$144,Entries!G7+1,FALSE))</f>
        <v>3</v>
      </c>
      <c r="I7" s="117" t="str">
        <f>VLOOKUP($H7,$A$6:$E22,2,FALSE)</f>
        <v>S KING-MOKARAKE</v>
      </c>
      <c r="J7" s="117" t="str">
        <f>VLOOKUP($H7,$A$6:$E22,3,FALSE)</f>
        <v>D YOUNG</v>
      </c>
      <c r="K7" s="117" t="str">
        <f>VLOOKUP($H7,$A$6:$E22,4,FALSE)</f>
        <v>A MAH</v>
      </c>
      <c r="L7" s="117" t="str">
        <f>VLOOKUP($H7,$A$6:$E22,5,FALSE)</f>
        <v>J SMALL</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t="s">
        <v>52</v>
      </c>
      <c r="C8" s="107" t="s">
        <v>53</v>
      </c>
      <c r="D8" s="107" t="s">
        <v>54</v>
      </c>
      <c r="E8" s="107" t="s">
        <v>55</v>
      </c>
      <c r="F8" s="97"/>
      <c r="G8" s="98">
        <v>2</v>
      </c>
      <c r="H8" s="98">
        <f>IF(G8&lt;=$C$3,Draw!A4,HLOOKUP($B$3,Draw!$E$2:$BQ$144,Entries!G8+1,FALSE))</f>
        <v>8</v>
      </c>
      <c r="I8" s="117" t="str">
        <f>VLOOKUP($H8,$A$6:$E22,2,FALSE)</f>
        <v>C COTTON</v>
      </c>
      <c r="J8" s="117" t="str">
        <f>VLOOKUP($H8,$A$6:$E22,3,FALSE)</f>
        <v>A HUGHES</v>
      </c>
      <c r="K8" s="117" t="str">
        <f>VLOOKUP($H8,$A$6:$E22,4,FALSE)</f>
        <v>P MCNALLY</v>
      </c>
      <c r="L8" s="117" t="str">
        <f>VLOOKUP($H8,$A$6:$E22,5,FALSE)</f>
        <v>K SIMPSON</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t="s">
        <v>56</v>
      </c>
      <c r="C9" s="107" t="s">
        <v>57</v>
      </c>
      <c r="D9" s="107" t="s">
        <v>58</v>
      </c>
      <c r="E9" s="107" t="s">
        <v>59</v>
      </c>
      <c r="F9" s="97"/>
      <c r="G9" s="98">
        <v>3</v>
      </c>
      <c r="H9" s="98">
        <f>IF(G9&lt;=$C$3,Draw!A5,HLOOKUP($B$3,Draw!$E$2:$BQ$144,Entries!G9+1,FALSE))</f>
        <v>1</v>
      </c>
      <c r="I9" s="117" t="str">
        <f>VLOOKUP($H9,$A$6:$E22,2,FALSE)</f>
        <v>N WALLER</v>
      </c>
      <c r="J9" s="117" t="str">
        <f>VLOOKUP($H9,$A$6:$E22,3,FALSE)</f>
        <v>M COLLINS</v>
      </c>
      <c r="K9" s="117" t="str">
        <f>VLOOKUP($H9,$A$6:$E22,4,FALSE)</f>
        <v>N HARVEY</v>
      </c>
      <c r="L9" s="117" t="str">
        <f>VLOOKUP($H9,$A$6:$E22,5,FALSE)</f>
        <v>D WHITTON</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3.15" customHeight="1">
      <c r="A10" s="105">
        <v>4</v>
      </c>
      <c r="B10" s="107" t="s">
        <v>60</v>
      </c>
      <c r="C10" s="107" t="s">
        <v>61</v>
      </c>
      <c r="D10" s="107" t="s">
        <v>62</v>
      </c>
      <c r="E10" s="107" t="s">
        <v>63</v>
      </c>
      <c r="F10" s="97"/>
      <c r="G10" s="98">
        <v>4</v>
      </c>
      <c r="H10" s="98">
        <f>IF(G10&lt;=$C$3,Draw!A6,HLOOKUP($B$3,Draw!$E$2:$BQ$144,Entries!G10+1,FALSE))</f>
        <v>5</v>
      </c>
      <c r="I10" s="117" t="str">
        <f>VLOOKUP($H10,$A$6:$E23,2,FALSE)</f>
        <v>L MUCCILLO</v>
      </c>
      <c r="J10" s="117" t="str">
        <f>VLOOKUP($H10,$A$6:$E23,3,FALSE)</f>
        <v>P ELLIS</v>
      </c>
      <c r="K10" s="117" t="str">
        <f>VLOOKUP($H10,$A$6:$E23,4,FALSE)</f>
        <v>G PAYNE</v>
      </c>
      <c r="L10" s="117" t="str">
        <f>VLOOKUP($H10,$A$6:$E23,5,FALSE)</f>
        <v>N BRYMER</v>
      </c>
      <c r="M10" s="95"/>
      <c r="N10" s="138" t="s">
        <v>32</v>
      </c>
      <c r="O10" s="138"/>
      <c r="P10" s="138"/>
      <c r="Q10" s="138"/>
      <c r="R10" s="138"/>
      <c r="S10" s="138"/>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3.15" customHeight="1">
      <c r="A11" s="105">
        <v>5</v>
      </c>
      <c r="B11" s="107" t="s">
        <v>64</v>
      </c>
      <c r="C11" s="107" t="s">
        <v>65</v>
      </c>
      <c r="D11" s="107" t="s">
        <v>66</v>
      </c>
      <c r="E11" s="107" t="s">
        <v>67</v>
      </c>
      <c r="F11" s="97"/>
      <c r="G11" s="98">
        <v>5</v>
      </c>
      <c r="H11" s="98">
        <f>IF(G11&lt;=$C$3,Draw!A7,HLOOKUP($B$3,Draw!$E$2:$BQ$144,Entries!G11+1,FALSE))</f>
        <v>2</v>
      </c>
      <c r="I11" s="117" t="str">
        <f>VLOOKUP($H11,$A$6:$E24,2,FALSE)</f>
        <v>B BUTLER</v>
      </c>
      <c r="J11" s="117" t="str">
        <f>VLOOKUP($H11,$A$6:$E24,3,FALSE)</f>
        <v>M CARTER</v>
      </c>
      <c r="K11" s="117" t="str">
        <f>VLOOKUP($H11,$A$6:$E24,4,FALSE)</f>
        <v>D STONE</v>
      </c>
      <c r="L11" s="117" t="str">
        <f>VLOOKUP($H11,$A$6:$E24,5,FALSE)</f>
        <v>R COOPER</v>
      </c>
      <c r="M11" s="95"/>
      <c r="N11" s="138"/>
      <c r="O11" s="138"/>
      <c r="P11" s="138"/>
      <c r="Q11" s="138"/>
      <c r="R11" s="138"/>
      <c r="S11" s="138"/>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3.15" customHeight="1">
      <c r="A12" s="105">
        <v>6</v>
      </c>
      <c r="B12" s="107" t="s">
        <v>68</v>
      </c>
      <c r="C12" s="107" t="s">
        <v>69</v>
      </c>
      <c r="D12" s="107" t="s">
        <v>70</v>
      </c>
      <c r="E12" s="107" t="s">
        <v>71</v>
      </c>
      <c r="F12" s="97"/>
      <c r="G12" s="98">
        <v>6</v>
      </c>
      <c r="H12" s="98">
        <f>IF(G12&lt;=$C$3,Draw!A8,HLOOKUP($B$3,Draw!$E$2:$BQ$144,Entries!G12+1,FALSE))</f>
        <v>4</v>
      </c>
      <c r="I12" s="117" t="str">
        <f>VLOOKUP($H12,$A$6:$E25,2,FALSE)</f>
        <v>L BALL</v>
      </c>
      <c r="J12" s="117" t="str">
        <f>VLOOKUP($H12,$A$6:$E25,3,FALSE)</f>
        <v>P SWALWELL</v>
      </c>
      <c r="K12" s="117" t="str">
        <f>VLOOKUP($H12,$A$6:$E25,4,FALSE)</f>
        <v>A CALLADINE</v>
      </c>
      <c r="L12" s="117" t="str">
        <f>VLOOKUP($H12,$A$6:$E25,5,FALSE)</f>
        <v>S DUNN</v>
      </c>
      <c r="M12" s="95"/>
      <c r="N12" s="138"/>
      <c r="O12" s="138"/>
      <c r="P12" s="138"/>
      <c r="Q12" s="138"/>
      <c r="R12" s="138"/>
      <c r="S12" s="138"/>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3.15" customHeight="1">
      <c r="A13" s="105">
        <v>7</v>
      </c>
      <c r="B13" s="107" t="s">
        <v>72</v>
      </c>
      <c r="C13" s="107" t="s">
        <v>73</v>
      </c>
      <c r="D13" s="107" t="s">
        <v>74</v>
      </c>
      <c r="E13" s="107" t="s">
        <v>75</v>
      </c>
      <c r="F13" s="97"/>
      <c r="G13" s="98">
        <v>7</v>
      </c>
      <c r="H13" s="98">
        <f>IF(G13&lt;=$C$3,Draw!A9,HLOOKUP($B$3,Draw!$E$2:$BQ$144,Entries!G13+1,FALSE))</f>
        <v>0</v>
      </c>
      <c r="I13" s="117">
        <f>VLOOKUP($H13,$A$6:$E26,2,FALSE)</f>
        <v>0</v>
      </c>
      <c r="J13" s="117">
        <f>VLOOKUP($H13,$A$6:$E26,3,FALSE)</f>
        <v>0</v>
      </c>
      <c r="K13" s="117">
        <f>VLOOKUP($H13,$A$6:$E26,4,FALSE)</f>
        <v>0</v>
      </c>
      <c r="L13" s="117" t="str">
        <f>VLOOKUP($H13,$A$6:$E26,5,FALSE)</f>
        <v>Bye</v>
      </c>
      <c r="M13" s="95"/>
      <c r="N13" s="139" t="s">
        <v>30</v>
      </c>
      <c r="O13" s="139"/>
      <c r="P13" s="139"/>
      <c r="Q13" s="139"/>
      <c r="R13" s="139"/>
      <c r="S13" s="139"/>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3.15" customHeight="1">
      <c r="A14" s="105">
        <v>8</v>
      </c>
      <c r="B14" s="107" t="s">
        <v>76</v>
      </c>
      <c r="C14" s="107" t="s">
        <v>77</v>
      </c>
      <c r="D14" s="107" t="s">
        <v>78</v>
      </c>
      <c r="E14" s="107" t="s">
        <v>79</v>
      </c>
      <c r="F14" s="97"/>
      <c r="G14" s="98">
        <v>8</v>
      </c>
      <c r="H14" s="98">
        <f>IF(G14&lt;=$C$3,Draw!A10,HLOOKUP($B$3,Draw!$E$2:$BQ$144,Entries!G14+1,FALSE))</f>
        <v>9</v>
      </c>
      <c r="I14" s="117" t="str">
        <f>VLOOKUP($H14,$A$6:$E27,2,FALSE)</f>
        <v>S JONES</v>
      </c>
      <c r="J14" s="117" t="str">
        <f>VLOOKUP($H14,$A$6:$E27,3,FALSE)</f>
        <v>T THEOPHANOUS</v>
      </c>
      <c r="K14" s="117" t="str">
        <f>VLOOKUP($H14,$A$6:$E27,4,FALSE)</f>
        <v>J BOWN</v>
      </c>
      <c r="L14" s="117" t="str">
        <f>VLOOKUP($H14,$A$6:$E27,5,FALSE)</f>
        <v>S CRAIN</v>
      </c>
      <c r="M14" s="95"/>
      <c r="N14" s="139"/>
      <c r="O14" s="139"/>
      <c r="P14" s="139"/>
      <c r="Q14" s="139"/>
      <c r="R14" s="139"/>
      <c r="S14" s="139"/>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3.15" customHeight="1">
      <c r="A15" s="105">
        <v>9</v>
      </c>
      <c r="B15" s="107" t="s">
        <v>80</v>
      </c>
      <c r="C15" s="107" t="s">
        <v>81</v>
      </c>
      <c r="D15" s="107" t="s">
        <v>82</v>
      </c>
      <c r="E15" s="107" t="s">
        <v>83</v>
      </c>
      <c r="F15" s="97"/>
      <c r="G15" s="98">
        <v>9</v>
      </c>
      <c r="H15" s="98">
        <f>IF(G15&lt;=$C$3,Draw!A11,HLOOKUP($B$3,Draw!$E$2:$BQ$144,Entries!G15+1,FALSE))</f>
        <v>0</v>
      </c>
      <c r="I15" s="117">
        <f>VLOOKUP($H15,$A$6:$E28,2,FALSE)</f>
        <v>0</v>
      </c>
      <c r="J15" s="117">
        <f>VLOOKUP($H15,$A$6:$E28,3,FALSE)</f>
        <v>0</v>
      </c>
      <c r="K15" s="117">
        <f>VLOOKUP($H15,$A$6:$E28,4,FALSE)</f>
        <v>0</v>
      </c>
      <c r="L15" s="117" t="str">
        <f>VLOOKUP($H15,$A$6:$E28,5,FALSE)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 r="A16" s="105">
        <v>10</v>
      </c>
      <c r="B16" s="107" t="s">
        <v>84</v>
      </c>
      <c r="C16" s="107" t="s">
        <v>85</v>
      </c>
      <c r="D16" s="107" t="s">
        <v>86</v>
      </c>
      <c r="E16" s="107" t="s">
        <v>87</v>
      </c>
      <c r="F16" s="97"/>
      <c r="G16" s="98">
        <v>10</v>
      </c>
      <c r="H16" s="98">
        <f>IF(G16&lt;=$C$3,Draw!A12,HLOOKUP($B$3,Draw!$E$2:$BQ$144,Entries!G16+1,FALSE))</f>
        <v>6</v>
      </c>
      <c r="I16" s="117" t="str">
        <f>VLOOKUP($H16,$A$6:$E29,2,FALSE)</f>
        <v>D DEBONO</v>
      </c>
      <c r="J16" s="117" t="str">
        <f>VLOOKUP($H16,$A$6:$E29,3,FALSE)</f>
        <v>G MCMAHON</v>
      </c>
      <c r="K16" s="117" t="str">
        <f>VLOOKUP($H16,$A$6:$E29,4,FALSE)</f>
        <v>F EDWARDS</v>
      </c>
      <c r="L16" s="117" t="str">
        <f>VLOOKUP($H16,$A$6:$E29,5,FALSE)</f>
        <v>S HOLOHAN</v>
      </c>
      <c r="M16" s="95"/>
      <c r="N16" s="137" t="s">
        <v>31</v>
      </c>
      <c r="O16" s="137"/>
      <c r="P16" s="137"/>
      <c r="Q16" s="137"/>
      <c r="R16" s="137"/>
      <c r="S16" s="137"/>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 r="A17" s="105">
        <v>11</v>
      </c>
      <c r="B17" s="107" t="s">
        <v>88</v>
      </c>
      <c r="C17" s="107" t="s">
        <v>89</v>
      </c>
      <c r="D17" s="107" t="s">
        <v>90</v>
      </c>
      <c r="E17" s="107" t="s">
        <v>91</v>
      </c>
      <c r="F17" s="97"/>
      <c r="G17" s="98">
        <v>11</v>
      </c>
      <c r="H17" s="98">
        <f>IF(G17&lt;=$C$3,Draw!A13,HLOOKUP($B$3,Draw!$E$2:$BQ$144,Entries!G17+1,FALSE))</f>
        <v>0</v>
      </c>
      <c r="I17" s="117">
        <f>VLOOKUP($H17,$A$6:$E30,2,FALSE)</f>
        <v>0</v>
      </c>
      <c r="J17" s="117">
        <f>VLOOKUP($H17,$A$6:$E30,3,FALSE)</f>
        <v>0</v>
      </c>
      <c r="K17" s="117">
        <f>VLOOKUP($H17,$A$6:$E30,4,FALSE)</f>
        <v>0</v>
      </c>
      <c r="L17" s="117" t="str">
        <f>VLOOKUP($H17,$A$6:$E30,5,FALSE)</f>
        <v>Bye</v>
      </c>
      <c r="M17" s="95"/>
      <c r="N17" s="137"/>
      <c r="O17" s="137"/>
      <c r="P17" s="137"/>
      <c r="Q17" s="137"/>
      <c r="R17" s="137"/>
      <c r="S17" s="137"/>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 r="A18" s="105">
        <v>12</v>
      </c>
      <c r="B18" s="107"/>
      <c r="C18" s="107"/>
      <c r="D18" s="107"/>
      <c r="E18" s="107"/>
      <c r="F18" s="97"/>
      <c r="G18" s="98">
        <v>12</v>
      </c>
      <c r="H18" s="98">
        <f>IF(G18&lt;=$C$3,Draw!A14,HLOOKUP($B$3,Draw!$E$2:$BQ$144,Entries!G18+1,FALSE))</f>
        <v>7</v>
      </c>
      <c r="I18" s="117" t="str">
        <f>VLOOKUP($H18,$A$6:$E31,2,FALSE)</f>
        <v>P WAKELING</v>
      </c>
      <c r="J18" s="117" t="str">
        <f>VLOOKUP($H18,$A$6:$E31,3,FALSE)</f>
        <v>B LAMBERT</v>
      </c>
      <c r="K18" s="117" t="str">
        <f>VLOOKUP($H18,$A$6:$E31,4,FALSE)</f>
        <v>J DAVIES</v>
      </c>
      <c r="L18" s="117" t="str">
        <f>VLOOKUP($H18,$A$6:$E31,5,FALSE)</f>
        <v>A MILWARD</v>
      </c>
      <c r="M18" s="95"/>
      <c r="N18" s="137"/>
      <c r="O18" s="137"/>
      <c r="P18" s="137"/>
      <c r="Q18" s="137"/>
      <c r="R18" s="137"/>
      <c r="S18" s="137"/>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f>IF(G19&lt;=$C$3,Draw!A15,HLOOKUP($B$3,Draw!$E$2:$BQ$144,Entries!G19+1,FALSE))</f>
        <v>0</v>
      </c>
      <c r="I19" s="117">
        <f>VLOOKUP($H19,$A$6:$E32,2,FALSE)</f>
        <v>0</v>
      </c>
      <c r="J19" s="117">
        <f>VLOOKUP($H19,$A$6:$E32,3,FALSE)</f>
        <v>0</v>
      </c>
      <c r="K19" s="117">
        <f>VLOOKUP($H19,$A$6:$E32,4,FALSE)</f>
        <v>0</v>
      </c>
      <c r="L19" s="117" t="str">
        <f>VLOOKUP($H19,$A$6:$E32,5,FALSE)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3.15" customHeight="1">
      <c r="A20" s="105">
        <v>14</v>
      </c>
      <c r="B20" s="107"/>
      <c r="C20" s="107"/>
      <c r="D20" s="107"/>
      <c r="E20" s="107"/>
      <c r="F20" s="97"/>
      <c r="G20" s="98">
        <v>14</v>
      </c>
      <c r="H20" s="98">
        <f>IF(G20&lt;=$C$3,Draw!A16,HLOOKUP($B$3,Draw!$E$2:$BQ$144,Entries!G20+1,FALSE))</f>
        <v>11</v>
      </c>
      <c r="I20" s="117" t="str">
        <f>VLOOKUP($H20,$A$6:$E33,2,FALSE)</f>
        <v>R TRENCHARD</v>
      </c>
      <c r="J20" s="117" t="str">
        <f>VLOOKUP($H20,$A$6:$E33,3,FALSE)</f>
        <v>G SINCLAIR</v>
      </c>
      <c r="K20" s="117" t="str">
        <f>VLOOKUP($H20,$A$6:$E33,4,FALSE)</f>
        <v>G BARTLETT</v>
      </c>
      <c r="L20" s="117" t="str">
        <f>VLOOKUP($H20,$A$6:$E33,5,FALSE)</f>
        <v>D HAMMOND</v>
      </c>
      <c r="M20" s="95"/>
      <c r="N20" s="131" t="s">
        <v>35</v>
      </c>
      <c r="O20" s="131"/>
      <c r="P20" s="131"/>
      <c r="Q20" s="131"/>
      <c r="R20" s="131"/>
      <c r="S20" s="131"/>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3.15" customHeight="1">
      <c r="A21" s="105">
        <v>15</v>
      </c>
      <c r="B21" s="107"/>
      <c r="C21" s="107"/>
      <c r="D21" s="107"/>
      <c r="E21" s="107"/>
      <c r="F21" s="97"/>
      <c r="G21" s="98">
        <v>15</v>
      </c>
      <c r="H21" s="98">
        <f>IF(G21&lt;=$C$3,Draw!A17,HLOOKUP($B$3,Draw!$E$2:$BQ$144,Entries!G21+1,FALSE))</f>
        <v>0</v>
      </c>
      <c r="I21" s="117">
        <f>VLOOKUP($H21,$A$6:$E34,2,FALSE)</f>
        <v>0</v>
      </c>
      <c r="J21" s="117">
        <f>VLOOKUP($H21,$A$6:$E34,3,FALSE)</f>
        <v>0</v>
      </c>
      <c r="K21" s="117">
        <f>VLOOKUP($H21,$A$6:$E34,4,FALSE)</f>
        <v>0</v>
      </c>
      <c r="L21" s="117" t="str">
        <f>VLOOKUP($H21,$A$6:$E34,5,FALSE)</f>
        <v>Bye</v>
      </c>
      <c r="M21" s="95"/>
      <c r="N21" s="131"/>
      <c r="O21" s="131"/>
      <c r="P21" s="131"/>
      <c r="Q21" s="131"/>
      <c r="R21" s="131"/>
      <c r="S21" s="131"/>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3.15" customHeight="1">
      <c r="A22" s="105">
        <v>16</v>
      </c>
      <c r="B22" s="107"/>
      <c r="C22" s="107"/>
      <c r="D22" s="107"/>
      <c r="E22" s="107"/>
      <c r="F22" s="97"/>
      <c r="G22" s="98">
        <v>16</v>
      </c>
      <c r="H22" s="98">
        <f>IF(G22&lt;=$C$3,Draw!A18,HLOOKUP($B$3,Draw!$E$2:$BQ$144,Entries!G22+1,FALSE))</f>
        <v>10</v>
      </c>
      <c r="I22" s="117" t="str">
        <f>VLOOKUP($H22,$A$6:$E35,2,FALSE)</f>
        <v>T PIPER</v>
      </c>
      <c r="J22" s="117" t="str">
        <f>VLOOKUP($H22,$A$6:$E35,3,FALSE)</f>
        <v>J MATTHEWS</v>
      </c>
      <c r="K22" s="117" t="str">
        <f>VLOOKUP($H22,$A$6:$E35,4,FALSE)</f>
        <v>P KNIGHT</v>
      </c>
      <c r="L22" s="117" t="str">
        <f>VLOOKUP($H22,$A$6:$E35,5,FALSE)</f>
        <v>R PIPER</v>
      </c>
      <c r="M22" s="95"/>
      <c r="N22" s="131"/>
      <c r="O22" s="131"/>
      <c r="P22" s="131"/>
      <c r="Q22" s="131"/>
      <c r="R22" s="131"/>
      <c r="S22" s="131"/>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c r="A23" s="95"/>
      <c r="B23" s="95"/>
      <c r="C23" s="95"/>
      <c r="D23" s="95"/>
      <c r="E23" s="95"/>
      <c r="F23" s="95"/>
      <c r="G23" s="96"/>
      <c r="H23" s="96"/>
      <c r="I23" s="116"/>
      <c r="J23" s="116"/>
      <c r="K23" s="116"/>
      <c r="L23" s="116"/>
      <c r="M23" s="95"/>
      <c r="N23" s="131"/>
      <c r="O23" s="131"/>
      <c r="P23" s="131"/>
      <c r="Q23" s="131"/>
      <c r="R23" s="131"/>
      <c r="S23" s="131"/>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c r="A24" s="95"/>
      <c r="B24" s="95"/>
      <c r="C24" s="95"/>
      <c r="D24" s="95"/>
      <c r="E24" s="95"/>
      <c r="F24" s="95"/>
      <c r="G24" s="96"/>
      <c r="H24" s="96"/>
      <c r="I24" s="116"/>
      <c r="J24" s="116"/>
      <c r="K24" s="116"/>
      <c r="L24" s="116"/>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c r="A25" s="95"/>
      <c r="B25" s="95"/>
      <c r="C25" s="95"/>
      <c r="D25" s="95"/>
      <c r="E25" s="95"/>
      <c r="F25" s="95"/>
      <c r="G25" s="96"/>
      <c r="H25" s="96"/>
      <c r="I25" s="116"/>
      <c r="J25" s="116"/>
      <c r="K25" s="116"/>
      <c r="L25" s="116"/>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c r="A26" s="95"/>
      <c r="B26" s="95"/>
      <c r="C26" s="95"/>
      <c r="D26" s="95"/>
      <c r="E26" s="95"/>
      <c r="F26" s="95"/>
      <c r="G26" s="96"/>
      <c r="H26" s="96"/>
      <c r="I26" s="116"/>
      <c r="J26" s="116"/>
      <c r="K26" s="116"/>
      <c r="L26" s="116"/>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c r="A27" s="95"/>
      <c r="B27" s="95"/>
      <c r="C27" s="95"/>
      <c r="D27" s="95"/>
      <c r="E27" s="95"/>
      <c r="F27" s="95"/>
      <c r="G27" s="96"/>
      <c r="H27" s="96"/>
      <c r="I27" s="116"/>
      <c r="J27" s="116"/>
      <c r="K27" s="116"/>
      <c r="L27" s="116"/>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c r="A28" s="95"/>
      <c r="B28" s="95"/>
      <c r="C28" s="95"/>
      <c r="D28" s="95"/>
      <c r="E28" s="95"/>
      <c r="F28" s="95"/>
      <c r="G28" s="96"/>
      <c r="H28" s="96"/>
      <c r="I28" s="116"/>
      <c r="J28" s="116"/>
      <c r="K28" s="116"/>
      <c r="L28" s="116"/>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c r="A29" s="95"/>
      <c r="B29" s="95"/>
      <c r="C29" s="95"/>
      <c r="D29" s="95"/>
      <c r="E29" s="95"/>
      <c r="F29" s="95"/>
      <c r="G29" s="96"/>
      <c r="H29" s="96"/>
      <c r="I29" s="116"/>
      <c r="J29" s="116"/>
      <c r="K29" s="116"/>
      <c r="L29" s="116"/>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c r="A30" s="95"/>
      <c r="B30" s="95"/>
      <c r="C30" s="95"/>
      <c r="D30" s="95"/>
      <c r="E30" s="95"/>
      <c r="F30" s="95"/>
      <c r="G30" s="96"/>
      <c r="H30" s="96"/>
      <c r="I30" s="116"/>
      <c r="J30" s="116"/>
      <c r="K30" s="116"/>
      <c r="L30" s="116"/>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c r="A31" s="95"/>
      <c r="B31" s="95"/>
      <c r="C31" s="95"/>
      <c r="D31" s="95"/>
      <c r="E31" s="95"/>
      <c r="F31" s="95"/>
      <c r="G31" s="96"/>
      <c r="H31" s="96"/>
      <c r="I31" s="116"/>
      <c r="J31" s="116"/>
      <c r="K31" s="116"/>
      <c r="L31" s="116"/>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c r="A32" s="95"/>
      <c r="B32" s="95"/>
      <c r="C32" s="95"/>
      <c r="D32" s="95"/>
      <c r="E32" s="95"/>
      <c r="F32" s="95"/>
      <c r="G32" s="96"/>
      <c r="H32" s="96"/>
      <c r="I32" s="116"/>
      <c r="J32" s="116"/>
      <c r="K32" s="116"/>
      <c r="L32" s="116"/>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c r="A33" s="95"/>
      <c r="B33" s="95"/>
      <c r="C33" s="95"/>
      <c r="D33" s="95"/>
      <c r="E33" s="95"/>
      <c r="F33" s="95"/>
      <c r="G33" s="96"/>
      <c r="H33" s="96"/>
      <c r="I33" s="116"/>
      <c r="J33" s="116"/>
      <c r="K33" s="116"/>
      <c r="L33" s="11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c r="A34" s="95"/>
      <c r="B34" s="95"/>
      <c r="C34" s="95"/>
      <c r="D34" s="95"/>
      <c r="E34" s="95"/>
      <c r="F34" s="95"/>
      <c r="G34" s="96"/>
      <c r="H34" s="96"/>
      <c r="I34" s="116"/>
      <c r="J34" s="116"/>
      <c r="K34" s="116"/>
      <c r="L34" s="11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c r="A35" s="95"/>
      <c r="B35" s="95"/>
      <c r="C35" s="95"/>
      <c r="D35" s="95"/>
      <c r="E35" s="95"/>
      <c r="F35" s="95"/>
      <c r="G35" s="96"/>
      <c r="H35" s="96"/>
      <c r="I35" s="116"/>
      <c r="J35" s="116"/>
      <c r="K35" s="116"/>
      <c r="L35" s="11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c r="A36" s="95"/>
      <c r="B36" s="95"/>
      <c r="C36" s="95"/>
      <c r="D36" s="95"/>
      <c r="E36" s="95"/>
      <c r="F36" s="95"/>
      <c r="G36" s="96"/>
      <c r="H36" s="96"/>
      <c r="I36" s="116"/>
      <c r="J36" s="116"/>
      <c r="K36" s="116"/>
      <c r="L36" s="11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c r="A37" s="95"/>
      <c r="B37" s="95"/>
      <c r="C37" s="95"/>
      <c r="D37" s="95"/>
      <c r="E37" s="95"/>
      <c r="F37" s="95"/>
      <c r="G37" s="96"/>
      <c r="H37" s="96"/>
      <c r="I37" s="116"/>
      <c r="J37" s="116"/>
      <c r="K37" s="116"/>
      <c r="L37" s="116"/>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c r="A38" s="95"/>
      <c r="B38" s="95"/>
      <c r="C38" s="95"/>
      <c r="D38" s="95"/>
      <c r="E38" s="95"/>
      <c r="F38" s="95"/>
      <c r="G38" s="96"/>
      <c r="H38" s="9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c r="A39" s="95"/>
      <c r="B39" s="95"/>
      <c r="C39" s="95"/>
      <c r="D39" s="95"/>
      <c r="E39" s="95"/>
      <c r="F39" s="95"/>
      <c r="G39" s="96"/>
      <c r="H39" s="96"/>
      <c r="I39" s="116"/>
      <c r="J39" s="116"/>
      <c r="K39" s="116"/>
      <c r="L39" s="116"/>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c r="A40" s="95"/>
      <c r="B40" s="95"/>
      <c r="C40" s="95"/>
      <c r="D40" s="95"/>
      <c r="E40" s="95"/>
      <c r="F40" s="95"/>
      <c r="G40" s="96"/>
      <c r="H40" s="96"/>
      <c r="I40" s="116"/>
      <c r="J40" s="116"/>
      <c r="K40" s="116"/>
      <c r="L40" s="11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c r="A41" s="95"/>
      <c r="B41" s="95"/>
      <c r="C41" s="95"/>
      <c r="D41" s="95"/>
      <c r="E41" s="95"/>
      <c r="F41" s="95"/>
      <c r="G41" s="96"/>
      <c r="H41" s="96"/>
      <c r="I41" s="116"/>
      <c r="J41" s="116"/>
      <c r="K41" s="116"/>
      <c r="L41" s="116"/>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c r="A42" s="95"/>
      <c r="B42" s="95"/>
      <c r="C42" s="95"/>
      <c r="D42" s="95"/>
      <c r="E42" s="95"/>
      <c r="F42" s="95"/>
      <c r="G42" s="96"/>
      <c r="H42" s="96"/>
      <c r="I42" s="116"/>
      <c r="J42" s="116"/>
      <c r="K42" s="116"/>
      <c r="L42" s="116"/>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c r="A43" s="95"/>
      <c r="B43" s="95"/>
      <c r="C43" s="95"/>
      <c r="D43" s="95"/>
      <c r="E43" s="95"/>
      <c r="F43" s="95"/>
      <c r="G43" s="96"/>
      <c r="H43" s="96"/>
      <c r="I43" s="116"/>
      <c r="J43" s="116"/>
      <c r="K43" s="116"/>
      <c r="L43" s="11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c r="A44" s="95"/>
      <c r="B44" s="95"/>
      <c r="C44" s="95"/>
      <c r="D44" s="95"/>
      <c r="E44" s="95"/>
      <c r="F44" s="95"/>
      <c r="G44" s="96"/>
      <c r="H44" s="96"/>
      <c r="I44" s="116"/>
      <c r="J44" s="116"/>
      <c r="K44" s="116"/>
      <c r="L44" s="116"/>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c r="A45" s="95"/>
      <c r="B45" s="95"/>
      <c r="C45" s="95"/>
      <c r="D45" s="95"/>
      <c r="E45" s="95"/>
      <c r="F45" s="95"/>
      <c r="G45" s="96"/>
      <c r="H45" s="96"/>
      <c r="I45" s="116"/>
      <c r="J45" s="116"/>
      <c r="K45" s="116"/>
      <c r="L45" s="116"/>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c r="A46" s="95"/>
      <c r="B46" s="95"/>
      <c r="C46" s="95"/>
      <c r="D46" s="95"/>
      <c r="E46" s="95"/>
      <c r="F46" s="95"/>
      <c r="G46" s="96"/>
      <c r="H46" s="96"/>
      <c r="I46" s="116"/>
      <c r="J46" s="116"/>
      <c r="K46" s="116"/>
      <c r="L46" s="116"/>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c r="A47" s="95"/>
      <c r="B47" s="95"/>
      <c r="C47" s="95"/>
      <c r="D47" s="95"/>
      <c r="E47" s="95"/>
      <c r="F47" s="95"/>
      <c r="G47" s="96"/>
      <c r="H47" s="96"/>
      <c r="I47" s="116"/>
      <c r="J47" s="116"/>
      <c r="K47" s="116"/>
      <c r="L47" s="116"/>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c r="A48" s="95"/>
      <c r="B48" s="95"/>
      <c r="C48" s="95"/>
      <c r="D48" s="95"/>
      <c r="E48" s="95"/>
      <c r="F48" s="95"/>
      <c r="G48" s="96"/>
      <c r="H48" s="96"/>
      <c r="I48" s="116"/>
      <c r="J48" s="116"/>
      <c r="K48" s="116"/>
      <c r="L48" s="116"/>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c r="A49" s="95"/>
      <c r="B49" s="95"/>
      <c r="C49" s="95"/>
      <c r="D49" s="95"/>
      <c r="E49" s="95"/>
      <c r="F49" s="95"/>
      <c r="G49" s="96"/>
      <c r="H49" s="96"/>
      <c r="I49" s="116"/>
      <c r="J49" s="116"/>
      <c r="K49" s="116"/>
      <c r="L49" s="116"/>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c r="A50" s="95"/>
      <c r="B50" s="95"/>
      <c r="C50" s="95"/>
      <c r="D50" s="95"/>
      <c r="E50" s="95"/>
      <c r="F50" s="95"/>
      <c r="G50" s="96"/>
      <c r="H50" s="96"/>
      <c r="I50" s="116"/>
      <c r="J50" s="116"/>
      <c r="K50" s="116"/>
      <c r="L50" s="116"/>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c r="A51" s="95"/>
      <c r="B51" s="95"/>
      <c r="C51" s="95"/>
      <c r="D51" s="95"/>
      <c r="E51" s="95"/>
      <c r="F51" s="95"/>
      <c r="G51" s="96"/>
      <c r="H51" s="96"/>
      <c r="I51" s="116"/>
      <c r="J51" s="116"/>
      <c r="K51" s="116"/>
      <c r="L51" s="116"/>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c r="A52" s="95"/>
      <c r="B52" s="95"/>
      <c r="C52" s="95"/>
      <c r="D52" s="95"/>
      <c r="E52" s="95"/>
      <c r="F52" s="95"/>
      <c r="G52" s="96"/>
      <c r="H52" s="96"/>
      <c r="I52" s="116"/>
      <c r="J52" s="116"/>
      <c r="K52" s="116"/>
      <c r="L52" s="116"/>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c r="A53" s="95"/>
      <c r="B53" s="95"/>
      <c r="C53" s="95"/>
      <c r="D53" s="95"/>
      <c r="E53" s="95"/>
      <c r="F53" s="95"/>
      <c r="G53" s="96"/>
      <c r="H53" s="96"/>
      <c r="I53" s="116"/>
      <c r="J53" s="116"/>
      <c r="K53" s="116"/>
      <c r="L53" s="116"/>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c r="A54" s="95"/>
      <c r="B54" s="95"/>
      <c r="C54" s="95"/>
      <c r="D54" s="95"/>
      <c r="E54" s="95"/>
      <c r="F54" s="95"/>
      <c r="G54" s="96"/>
      <c r="H54" s="96"/>
      <c r="I54" s="116"/>
      <c r="J54" s="116"/>
      <c r="K54" s="116"/>
      <c r="L54" s="116"/>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c r="A55" s="95"/>
      <c r="B55" s="95"/>
      <c r="C55" s="95"/>
      <c r="D55" s="95"/>
      <c r="E55" s="95"/>
      <c r="F55" s="95"/>
      <c r="G55" s="96"/>
      <c r="H55" s="96"/>
      <c r="I55" s="116"/>
      <c r="J55" s="116"/>
      <c r="K55" s="116"/>
      <c r="L55" s="116"/>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c r="A56" s="95"/>
      <c r="B56" s="95"/>
      <c r="C56" s="95"/>
      <c r="D56" s="95"/>
      <c r="E56" s="95"/>
      <c r="F56" s="95"/>
      <c r="G56" s="96"/>
      <c r="H56" s="96"/>
      <c r="I56" s="116"/>
      <c r="J56" s="116"/>
      <c r="K56" s="116"/>
      <c r="L56" s="116"/>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c r="A57" s="95"/>
      <c r="B57" s="95"/>
      <c r="C57" s="95"/>
      <c r="D57" s="95"/>
      <c r="E57" s="95"/>
      <c r="F57" s="95"/>
      <c r="G57" s="96"/>
      <c r="H57" s="96"/>
      <c r="I57" s="116"/>
      <c r="J57" s="116"/>
      <c r="K57" s="116"/>
      <c r="L57" s="116"/>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c r="A58" s="95"/>
      <c r="B58" s="95"/>
      <c r="C58" s="95"/>
      <c r="D58" s="95"/>
      <c r="E58" s="95"/>
      <c r="F58" s="95"/>
      <c r="G58" s="96"/>
      <c r="H58" s="96"/>
      <c r="I58" s="116"/>
      <c r="J58" s="116"/>
      <c r="K58" s="116"/>
      <c r="L58" s="116"/>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c r="A59" s="95"/>
      <c r="B59" s="95"/>
      <c r="C59" s="95"/>
      <c r="D59" s="95"/>
      <c r="E59" s="95"/>
      <c r="F59" s="95"/>
      <c r="G59" s="96"/>
      <c r="H59" s="96"/>
      <c r="I59" s="116"/>
      <c r="J59" s="116"/>
      <c r="K59" s="116"/>
      <c r="L59" s="116"/>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c r="A60" s="95"/>
      <c r="B60" s="95"/>
      <c r="C60" s="95"/>
      <c r="D60" s="95"/>
      <c r="E60" s="95"/>
      <c r="F60" s="95"/>
      <c r="G60" s="96"/>
      <c r="H60" s="96"/>
      <c r="I60" s="116"/>
      <c r="J60" s="116"/>
      <c r="K60" s="116"/>
      <c r="L60" s="116"/>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c r="A61" s="95"/>
      <c r="B61" s="95"/>
      <c r="C61" s="95"/>
      <c r="D61" s="95"/>
      <c r="E61" s="95"/>
      <c r="F61" s="95"/>
      <c r="G61" s="96"/>
      <c r="H61" s="96"/>
      <c r="I61" s="116"/>
      <c r="J61" s="116"/>
      <c r="K61" s="116"/>
      <c r="L61" s="116"/>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c r="A62" s="95"/>
      <c r="B62" s="95"/>
      <c r="C62" s="95"/>
      <c r="D62" s="95"/>
      <c r="E62" s="95"/>
      <c r="F62" s="95"/>
      <c r="G62" s="96"/>
      <c r="H62" s="96"/>
      <c r="I62" s="116"/>
      <c r="J62" s="116"/>
      <c r="K62" s="116"/>
      <c r="L62" s="116"/>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c r="A63" s="95"/>
      <c r="B63" s="95"/>
      <c r="C63" s="95"/>
      <c r="D63" s="95"/>
      <c r="E63" s="95"/>
      <c r="F63" s="95"/>
      <c r="G63" s="96"/>
      <c r="H63" s="96"/>
      <c r="I63" s="116"/>
      <c r="J63" s="116"/>
      <c r="K63" s="116"/>
      <c r="L63" s="116"/>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c r="A64" s="95"/>
      <c r="B64" s="95"/>
      <c r="C64" s="95"/>
      <c r="D64" s="95"/>
      <c r="E64" s="95"/>
      <c r="F64" s="95"/>
      <c r="G64" s="96"/>
      <c r="H64" s="96"/>
      <c r="I64" s="116"/>
      <c r="J64" s="116"/>
      <c r="K64" s="116"/>
      <c r="L64" s="116"/>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c r="A65" s="95"/>
      <c r="B65" s="95"/>
      <c r="C65" s="95"/>
      <c r="D65" s="95"/>
      <c r="E65" s="95"/>
      <c r="F65" s="95"/>
      <c r="G65" s="96"/>
      <c r="H65" s="96"/>
      <c r="I65" s="116"/>
      <c r="J65" s="116"/>
      <c r="K65" s="116"/>
      <c r="L65" s="116"/>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c r="A66" s="95"/>
      <c r="B66" s="95"/>
      <c r="C66" s="95"/>
      <c r="D66" s="95"/>
      <c r="E66" s="95"/>
      <c r="F66" s="95"/>
      <c r="G66" s="96"/>
      <c r="H66" s="96"/>
      <c r="I66" s="116"/>
      <c r="J66" s="116"/>
      <c r="K66" s="116"/>
      <c r="L66" s="116"/>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c r="A67" s="95"/>
      <c r="B67" s="95"/>
      <c r="C67" s="95"/>
      <c r="D67" s="95"/>
      <c r="E67" s="95"/>
      <c r="F67" s="95"/>
      <c r="G67" s="96"/>
      <c r="H67" s="96"/>
      <c r="I67" s="116"/>
      <c r="J67" s="116"/>
      <c r="K67" s="116"/>
      <c r="L67" s="116"/>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c r="A68" s="95"/>
      <c r="B68" s="95"/>
      <c r="C68" s="95"/>
      <c r="D68" s="95"/>
      <c r="E68" s="95"/>
      <c r="F68" s="95"/>
      <c r="G68" s="96"/>
      <c r="H68" s="96"/>
      <c r="I68" s="116"/>
      <c r="J68" s="116"/>
      <c r="K68" s="116"/>
      <c r="L68" s="116"/>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c r="A69" s="95"/>
      <c r="B69" s="95"/>
      <c r="C69" s="95"/>
      <c r="D69" s="95"/>
      <c r="E69" s="95"/>
      <c r="F69" s="95"/>
      <c r="G69" s="96"/>
      <c r="H69" s="96"/>
      <c r="I69" s="116"/>
      <c r="J69" s="116"/>
      <c r="K69" s="116"/>
      <c r="L69" s="116"/>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c r="A70" s="95"/>
      <c r="B70" s="95"/>
      <c r="C70" s="95"/>
      <c r="D70" s="95"/>
      <c r="E70" s="95"/>
      <c r="F70" s="95"/>
      <c r="G70" s="96"/>
      <c r="H70" s="96"/>
      <c r="I70" s="116"/>
      <c r="J70" s="116"/>
      <c r="K70" s="116"/>
      <c r="L70" s="116"/>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c r="A71" s="95"/>
      <c r="B71" s="95"/>
      <c r="C71" s="95"/>
      <c r="D71" s="95"/>
      <c r="E71" s="95"/>
      <c r="F71" s="95"/>
      <c r="G71" s="96"/>
      <c r="H71" s="96"/>
      <c r="I71" s="116"/>
      <c r="J71" s="116"/>
      <c r="K71" s="116"/>
      <c r="L71" s="116"/>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c r="A72" s="95"/>
      <c r="B72" s="95"/>
      <c r="C72" s="95"/>
      <c r="D72" s="95"/>
      <c r="E72" s="95"/>
      <c r="F72" s="95"/>
      <c r="G72" s="96"/>
      <c r="H72" s="96"/>
      <c r="I72" s="116"/>
      <c r="J72" s="116"/>
      <c r="K72" s="116"/>
      <c r="L72" s="116"/>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c r="A73" s="95"/>
      <c r="B73" s="95"/>
      <c r="C73" s="95"/>
      <c r="D73" s="95"/>
      <c r="E73" s="95"/>
      <c r="F73" s="95"/>
      <c r="G73" s="96"/>
      <c r="H73" s="96"/>
      <c r="I73" s="116"/>
      <c r="J73" s="116"/>
      <c r="K73" s="116"/>
      <c r="L73" s="116"/>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c r="A74" s="95"/>
      <c r="B74" s="95"/>
      <c r="C74" s="95"/>
      <c r="D74" s="95"/>
      <c r="E74" s="95"/>
      <c r="F74" s="95"/>
      <c r="G74" s="96"/>
      <c r="H74" s="96"/>
      <c r="I74" s="116"/>
      <c r="J74" s="116"/>
      <c r="K74" s="116"/>
      <c r="L74" s="116"/>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c r="A75" s="95"/>
      <c r="B75" s="95"/>
      <c r="C75" s="95"/>
      <c r="D75" s="95"/>
      <c r="E75" s="95"/>
      <c r="F75" s="95"/>
      <c r="G75" s="96"/>
      <c r="H75" s="96"/>
      <c r="I75" s="116"/>
      <c r="J75" s="116"/>
      <c r="K75" s="116"/>
      <c r="L75" s="116"/>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c r="A76" s="95"/>
      <c r="B76" s="95"/>
      <c r="C76" s="95"/>
      <c r="D76" s="95"/>
      <c r="E76" s="95"/>
      <c r="F76" s="95"/>
      <c r="G76" s="96"/>
      <c r="H76" s="96"/>
      <c r="I76" s="116"/>
      <c r="J76" s="116"/>
      <c r="K76" s="116"/>
      <c r="L76" s="116"/>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c r="A77" s="95"/>
      <c r="B77" s="95"/>
      <c r="C77" s="95"/>
      <c r="D77" s="95"/>
      <c r="E77" s="95"/>
      <c r="F77" s="95"/>
      <c r="G77" s="96"/>
      <c r="H77" s="96"/>
      <c r="I77" s="116"/>
      <c r="J77" s="116"/>
      <c r="K77" s="116"/>
      <c r="L77" s="116"/>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c r="A78" s="95"/>
      <c r="B78" s="95"/>
      <c r="C78" s="95"/>
      <c r="D78" s="95"/>
      <c r="E78" s="95"/>
      <c r="F78" s="95"/>
      <c r="G78" s="96"/>
      <c r="H78" s="96"/>
      <c r="I78" s="116"/>
      <c r="J78" s="116"/>
      <c r="K78" s="116"/>
      <c r="L78" s="116"/>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c r="A79" s="95"/>
      <c r="B79" s="95"/>
      <c r="C79" s="95"/>
      <c r="D79" s="95"/>
      <c r="E79" s="95"/>
      <c r="F79" s="95"/>
      <c r="G79" s="96"/>
      <c r="H79" s="96"/>
      <c r="I79" s="116"/>
      <c r="J79" s="116"/>
      <c r="K79" s="116"/>
      <c r="L79" s="116"/>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c r="A80" s="95"/>
      <c r="B80" s="95"/>
      <c r="C80" s="95"/>
      <c r="D80" s="95"/>
      <c r="E80" s="95"/>
      <c r="F80" s="95"/>
      <c r="G80" s="96"/>
      <c r="H80" s="96"/>
      <c r="I80" s="116"/>
      <c r="J80" s="116"/>
      <c r="K80" s="116"/>
      <c r="L80" s="116"/>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c r="A81" s="95"/>
      <c r="B81" s="95"/>
      <c r="C81" s="95"/>
      <c r="D81" s="95"/>
      <c r="E81" s="95"/>
      <c r="F81" s="95"/>
      <c r="G81" s="96"/>
      <c r="H81" s="96"/>
      <c r="I81" s="116"/>
      <c r="J81" s="116"/>
      <c r="K81" s="116"/>
      <c r="L81" s="116"/>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c r="A82" s="95"/>
      <c r="B82" s="95"/>
      <c r="C82" s="95"/>
      <c r="D82" s="95"/>
      <c r="E82" s="95"/>
      <c r="F82" s="95"/>
      <c r="G82" s="96"/>
      <c r="H82" s="96"/>
      <c r="I82" s="116"/>
      <c r="J82" s="116"/>
      <c r="K82" s="116"/>
      <c r="L82" s="116"/>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c r="A83" s="95"/>
      <c r="B83" s="95"/>
      <c r="C83" s="95"/>
      <c r="D83" s="95"/>
      <c r="E83" s="95"/>
      <c r="F83" s="95"/>
      <c r="G83" s="96"/>
      <c r="H83" s="96"/>
      <c r="I83" s="116"/>
      <c r="J83" s="116"/>
      <c r="K83" s="116"/>
      <c r="L83" s="116"/>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c r="A84" s="95"/>
      <c r="B84" s="95"/>
      <c r="C84" s="95"/>
      <c r="D84" s="95"/>
      <c r="E84" s="95"/>
      <c r="F84" s="95"/>
      <c r="G84" s="96"/>
      <c r="H84" s="96"/>
      <c r="I84" s="116"/>
      <c r="J84" s="116"/>
      <c r="K84" s="116"/>
      <c r="L84" s="116"/>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c r="A85" s="95"/>
      <c r="B85" s="95"/>
      <c r="C85" s="95"/>
      <c r="D85" s="95"/>
      <c r="E85" s="95"/>
      <c r="F85" s="95"/>
      <c r="G85" s="96"/>
      <c r="H85" s="96"/>
      <c r="I85" s="116"/>
      <c r="J85" s="116"/>
      <c r="K85" s="116"/>
      <c r="L85" s="116"/>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c r="A86" s="95"/>
      <c r="B86" s="95"/>
      <c r="C86" s="95"/>
      <c r="D86" s="95"/>
      <c r="E86" s="95"/>
      <c r="F86" s="95"/>
      <c r="G86" s="96"/>
      <c r="H86" s="96"/>
      <c r="I86" s="116"/>
      <c r="J86" s="116"/>
      <c r="K86" s="116"/>
      <c r="L86" s="116"/>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c r="A87" s="95"/>
      <c r="B87" s="95"/>
      <c r="C87" s="95"/>
      <c r="D87" s="95"/>
      <c r="E87" s="95"/>
      <c r="F87" s="95"/>
      <c r="G87" s="96"/>
      <c r="H87" s="96"/>
      <c r="I87" s="116"/>
      <c r="J87" s="116"/>
      <c r="K87" s="116"/>
      <c r="L87" s="116"/>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c r="A88" s="95"/>
      <c r="B88" s="95"/>
      <c r="C88" s="95"/>
      <c r="D88" s="95"/>
      <c r="E88" s="95"/>
      <c r="F88" s="95"/>
      <c r="G88" s="96"/>
      <c r="H88" s="96"/>
      <c r="I88" s="116"/>
      <c r="J88" s="116"/>
      <c r="K88" s="116"/>
      <c r="L88" s="116"/>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c r="A89" s="95"/>
      <c r="B89" s="95"/>
      <c r="C89" s="95"/>
      <c r="D89" s="95"/>
      <c r="E89" s="95"/>
      <c r="F89" s="95"/>
      <c r="G89" s="96"/>
      <c r="H89" s="96"/>
      <c r="I89" s="116"/>
      <c r="J89" s="116"/>
      <c r="K89" s="116"/>
      <c r="L89" s="116"/>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c r="A90" s="95"/>
      <c r="B90" s="95"/>
      <c r="C90" s="95"/>
      <c r="D90" s="95"/>
      <c r="E90" s="95"/>
      <c r="F90" s="95"/>
      <c r="G90" s="96"/>
      <c r="H90" s="96"/>
      <c r="I90" s="116"/>
      <c r="J90" s="116"/>
      <c r="K90" s="116"/>
      <c r="L90" s="116"/>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c r="A91" s="95"/>
      <c r="B91" s="95"/>
      <c r="C91" s="95"/>
      <c r="D91" s="95"/>
      <c r="E91" s="95"/>
      <c r="F91" s="95"/>
      <c r="G91" s="96"/>
      <c r="H91" s="96"/>
      <c r="I91" s="116"/>
      <c r="J91" s="116"/>
      <c r="K91" s="116"/>
      <c r="L91" s="116"/>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c r="A92" s="95"/>
      <c r="B92" s="95"/>
      <c r="C92" s="95"/>
      <c r="D92" s="95"/>
      <c r="E92" s="95"/>
      <c r="F92" s="95"/>
      <c r="G92" s="96"/>
      <c r="H92" s="96"/>
      <c r="I92" s="116"/>
      <c r="J92" s="116"/>
      <c r="K92" s="116"/>
      <c r="L92" s="116"/>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c r="A93" s="95"/>
      <c r="B93" s="95"/>
      <c r="C93" s="95"/>
      <c r="D93" s="95"/>
      <c r="E93" s="95"/>
      <c r="F93" s="95"/>
      <c r="G93" s="96"/>
      <c r="H93" s="96"/>
      <c r="I93" s="116"/>
      <c r="J93" s="116"/>
      <c r="K93" s="116"/>
      <c r="L93" s="116"/>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c r="A94" s="95"/>
      <c r="B94" s="95"/>
      <c r="C94" s="95"/>
      <c r="D94" s="95"/>
      <c r="E94" s="95"/>
      <c r="F94" s="95"/>
      <c r="G94" s="96"/>
      <c r="H94" s="96"/>
      <c r="I94" s="116"/>
      <c r="J94" s="116"/>
      <c r="K94" s="116"/>
      <c r="L94" s="116"/>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c r="A95" s="95"/>
      <c r="B95" s="95"/>
      <c r="C95" s="95"/>
      <c r="D95" s="95"/>
      <c r="E95" s="95"/>
      <c r="F95" s="95"/>
      <c r="G95" s="96"/>
      <c r="H95" s="96"/>
      <c r="I95" s="116"/>
      <c r="J95" s="116"/>
      <c r="K95" s="116"/>
      <c r="L95" s="116"/>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c r="A96" s="95"/>
      <c r="B96" s="95"/>
      <c r="C96" s="95"/>
      <c r="D96" s="95"/>
      <c r="E96" s="95"/>
      <c r="F96" s="95"/>
      <c r="G96" s="96"/>
      <c r="H96" s="96"/>
      <c r="I96" s="116"/>
      <c r="J96" s="116"/>
      <c r="K96" s="116"/>
      <c r="L96" s="116"/>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c r="A97" s="95"/>
      <c r="B97" s="95"/>
      <c r="C97" s="95"/>
      <c r="D97" s="95"/>
      <c r="E97" s="95"/>
      <c r="F97" s="95"/>
      <c r="G97" s="96"/>
      <c r="H97" s="96"/>
      <c r="I97" s="116"/>
      <c r="J97" s="116"/>
      <c r="K97" s="116"/>
      <c r="L97" s="116"/>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c r="A98" s="95"/>
      <c r="B98" s="95"/>
      <c r="C98" s="95"/>
      <c r="D98" s="95"/>
      <c r="E98" s="95"/>
      <c r="F98" s="95"/>
      <c r="G98" s="96"/>
      <c r="H98" s="96"/>
      <c r="I98" s="116"/>
      <c r="J98" s="116"/>
      <c r="K98" s="116"/>
      <c r="L98" s="116"/>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c r="A99" s="95"/>
      <c r="B99" s="95"/>
      <c r="C99" s="95"/>
      <c r="D99" s="95"/>
      <c r="E99" s="95"/>
      <c r="F99" s="95"/>
      <c r="G99" s="96"/>
      <c r="H99" s="96"/>
      <c r="I99" s="116"/>
      <c r="J99" s="116"/>
      <c r="K99" s="116"/>
      <c r="L99" s="116"/>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c r="A100" s="95"/>
      <c r="B100" s="95"/>
      <c r="C100" s="95"/>
      <c r="D100" s="95"/>
      <c r="E100" s="95"/>
      <c r="F100" s="95"/>
      <c r="G100" s="96"/>
      <c r="H100" s="96"/>
      <c r="I100" s="116"/>
      <c r="J100" s="116"/>
      <c r="K100" s="116"/>
      <c r="L100" s="116"/>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c r="A101" s="95"/>
      <c r="B101" s="95"/>
      <c r="C101" s="95"/>
      <c r="D101" s="95"/>
      <c r="E101" s="95"/>
      <c r="F101" s="95"/>
      <c r="G101" s="96"/>
      <c r="H101" s="96"/>
      <c r="I101" s="116"/>
      <c r="J101" s="116"/>
      <c r="K101" s="116"/>
      <c r="L101" s="116"/>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c r="A102" s="95"/>
      <c r="B102" s="95"/>
      <c r="C102" s="95"/>
      <c r="D102" s="95"/>
      <c r="E102" s="95"/>
      <c r="F102" s="95"/>
      <c r="G102" s="96"/>
      <c r="H102" s="96"/>
      <c r="I102" s="116"/>
      <c r="J102" s="116"/>
      <c r="K102" s="116"/>
      <c r="L102" s="116"/>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c r="A103" s="95"/>
      <c r="B103" s="95"/>
      <c r="C103" s="95"/>
      <c r="D103" s="95"/>
      <c r="E103" s="95"/>
      <c r="F103" s="95"/>
      <c r="G103" s="96"/>
      <c r="H103" s="96"/>
      <c r="I103" s="116"/>
      <c r="J103" s="116"/>
      <c r="K103" s="116"/>
      <c r="L103" s="116"/>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c r="A104" s="95"/>
      <c r="B104" s="95"/>
      <c r="C104" s="95"/>
      <c r="D104" s="95"/>
      <c r="E104" s="95"/>
      <c r="F104" s="95"/>
      <c r="G104" s="96"/>
      <c r="H104" s="96"/>
      <c r="I104" s="116"/>
      <c r="J104" s="116"/>
      <c r="K104" s="116"/>
      <c r="L104" s="116"/>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c r="A105" s="95"/>
      <c r="B105" s="95"/>
      <c r="C105" s="95"/>
      <c r="D105" s="95"/>
      <c r="E105" s="95"/>
      <c r="F105" s="95"/>
      <c r="G105" s="96"/>
      <c r="H105" s="96"/>
      <c r="I105" s="116"/>
      <c r="J105" s="116"/>
      <c r="K105" s="116"/>
      <c r="L105" s="116"/>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c r="A106" s="95"/>
      <c r="B106" s="95"/>
      <c r="C106" s="95"/>
      <c r="D106" s="95"/>
      <c r="E106" s="95"/>
      <c r="F106" s="95"/>
      <c r="G106" s="96"/>
      <c r="H106" s="96"/>
      <c r="I106" s="116"/>
      <c r="J106" s="116"/>
      <c r="K106" s="116"/>
      <c r="L106" s="116"/>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c r="A107" s="95"/>
      <c r="B107" s="95"/>
      <c r="C107" s="95"/>
      <c r="D107" s="95"/>
      <c r="E107" s="95"/>
      <c r="F107" s="95"/>
      <c r="G107" s="96"/>
      <c r="H107" s="96"/>
      <c r="I107" s="116"/>
      <c r="J107" s="116"/>
      <c r="K107" s="116"/>
      <c r="L107" s="116"/>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c r="A108" s="95"/>
      <c r="B108" s="95"/>
      <c r="C108" s="95"/>
      <c r="D108" s="95"/>
      <c r="E108" s="95"/>
      <c r="F108" s="95"/>
      <c r="G108" s="96"/>
      <c r="H108" s="96"/>
      <c r="I108" s="116"/>
      <c r="J108" s="116"/>
      <c r="K108" s="116"/>
      <c r="L108" s="116"/>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c r="A109" s="95"/>
      <c r="B109" s="95"/>
      <c r="C109" s="95"/>
      <c r="D109" s="95"/>
      <c r="E109" s="95"/>
      <c r="F109" s="95"/>
      <c r="G109" s="96"/>
      <c r="H109" s="96"/>
      <c r="I109" s="116"/>
      <c r="J109" s="116"/>
      <c r="K109" s="116"/>
      <c r="L109" s="116"/>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c r="A110" s="95"/>
      <c r="B110" s="95"/>
      <c r="C110" s="95"/>
      <c r="D110" s="95"/>
      <c r="E110" s="95"/>
      <c r="F110" s="95"/>
      <c r="G110" s="96"/>
      <c r="H110" s="96"/>
      <c r="I110" s="116"/>
      <c r="J110" s="116"/>
      <c r="K110" s="116"/>
      <c r="L110" s="116"/>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c r="A111" s="95"/>
      <c r="B111" s="95"/>
      <c r="C111" s="95"/>
      <c r="D111" s="95"/>
      <c r="E111" s="95"/>
      <c r="F111" s="95"/>
      <c r="G111" s="96"/>
      <c r="H111" s="96"/>
      <c r="I111" s="116"/>
      <c r="J111" s="116"/>
      <c r="K111" s="116"/>
      <c r="L111" s="116"/>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c r="A112" s="95"/>
      <c r="B112" s="95"/>
      <c r="C112" s="95"/>
      <c r="D112" s="95"/>
      <c r="E112" s="95"/>
      <c r="F112" s="95"/>
      <c r="G112" s="96"/>
      <c r="H112" s="96"/>
      <c r="I112" s="116"/>
      <c r="J112" s="116"/>
      <c r="K112" s="116"/>
      <c r="L112" s="116"/>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c r="A113" s="95"/>
      <c r="B113" s="95"/>
      <c r="C113" s="95"/>
      <c r="D113" s="95"/>
      <c r="E113" s="95"/>
      <c r="F113" s="95"/>
      <c r="G113" s="96"/>
      <c r="H113" s="96"/>
      <c r="I113" s="116"/>
      <c r="J113" s="116"/>
      <c r="K113" s="116"/>
      <c r="L113" s="116"/>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c r="A114" s="95"/>
      <c r="B114" s="95"/>
      <c r="C114" s="95"/>
      <c r="D114" s="95"/>
      <c r="E114" s="95"/>
      <c r="F114" s="95"/>
      <c r="G114" s="96"/>
      <c r="H114" s="96"/>
      <c r="I114" s="116"/>
      <c r="J114" s="116"/>
      <c r="K114" s="116"/>
      <c r="L114" s="116"/>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c r="A115" s="95"/>
      <c r="B115" s="95"/>
      <c r="C115" s="95"/>
      <c r="D115" s="95"/>
      <c r="E115" s="95"/>
      <c r="F115" s="95"/>
      <c r="G115" s="96"/>
      <c r="H115" s="96"/>
      <c r="I115" s="116"/>
      <c r="J115" s="116"/>
      <c r="K115" s="116"/>
      <c r="L115" s="116"/>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c r="A116" s="95"/>
      <c r="B116" s="95"/>
      <c r="C116" s="95"/>
      <c r="D116" s="95"/>
      <c r="E116" s="95"/>
      <c r="F116" s="95"/>
      <c r="G116" s="96"/>
      <c r="H116" s="96"/>
      <c r="I116" s="116"/>
      <c r="J116" s="116"/>
      <c r="K116" s="116"/>
      <c r="L116" s="116"/>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c r="A117" s="95"/>
      <c r="B117" s="95"/>
      <c r="C117" s="95"/>
      <c r="D117" s="95"/>
      <c r="E117" s="95"/>
      <c r="F117" s="95"/>
      <c r="G117" s="96"/>
      <c r="H117" s="96"/>
      <c r="I117" s="116"/>
      <c r="J117" s="116"/>
      <c r="K117" s="116"/>
      <c r="L117" s="116"/>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c r="A118" s="95"/>
      <c r="B118" s="95"/>
      <c r="C118" s="95"/>
      <c r="D118" s="95"/>
      <c r="E118" s="95"/>
      <c r="F118" s="95"/>
      <c r="G118" s="96"/>
      <c r="H118" s="96"/>
      <c r="I118" s="116"/>
      <c r="J118" s="116"/>
      <c r="K118" s="116"/>
      <c r="L118" s="116"/>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c r="A119" s="95"/>
      <c r="B119" s="95"/>
      <c r="C119" s="95"/>
      <c r="D119" s="95"/>
      <c r="E119" s="95"/>
      <c r="F119" s="95"/>
      <c r="G119" s="96"/>
      <c r="H119" s="96"/>
      <c r="I119" s="116"/>
      <c r="J119" s="116"/>
      <c r="K119" s="116"/>
      <c r="L119" s="116"/>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c r="A120" s="95"/>
      <c r="B120" s="95"/>
      <c r="C120" s="95"/>
      <c r="D120" s="95"/>
      <c r="E120" s="95"/>
      <c r="F120" s="95"/>
      <c r="G120" s="96"/>
      <c r="H120" s="96"/>
      <c r="I120" s="116"/>
      <c r="J120" s="116"/>
      <c r="K120" s="116"/>
      <c r="L120" s="116"/>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c r="A121" s="95"/>
      <c r="B121" s="95"/>
      <c r="C121" s="95"/>
      <c r="D121" s="95"/>
      <c r="E121" s="95"/>
      <c r="F121" s="95"/>
      <c r="G121" s="96"/>
      <c r="H121" s="96"/>
      <c r="I121" s="116"/>
      <c r="J121" s="116"/>
      <c r="K121" s="116"/>
      <c r="L121" s="116"/>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c r="A122" s="95"/>
      <c r="B122" s="95"/>
      <c r="C122" s="95"/>
      <c r="D122" s="95"/>
      <c r="E122" s="95"/>
      <c r="F122" s="95"/>
      <c r="G122" s="96"/>
      <c r="H122" s="96"/>
      <c r="I122" s="116"/>
      <c r="J122" s="116"/>
      <c r="K122" s="116"/>
      <c r="L122" s="116"/>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c r="A123" s="95"/>
      <c r="B123" s="95"/>
      <c r="C123" s="95"/>
      <c r="D123" s="95"/>
      <c r="E123" s="95"/>
      <c r="F123" s="95"/>
      <c r="G123" s="96"/>
      <c r="H123" s="96"/>
      <c r="I123" s="116"/>
      <c r="J123" s="116"/>
      <c r="K123" s="116"/>
      <c r="L123" s="116"/>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c r="A124" s="95"/>
      <c r="B124" s="95"/>
      <c r="C124" s="95"/>
      <c r="D124" s="95"/>
      <c r="E124" s="95"/>
      <c r="F124" s="95"/>
      <c r="G124" s="96"/>
      <c r="H124" s="96"/>
      <c r="I124" s="116"/>
      <c r="J124" s="116"/>
      <c r="K124" s="116"/>
      <c r="L124" s="116"/>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c r="A125" s="95"/>
      <c r="B125" s="95"/>
      <c r="C125" s="95"/>
      <c r="D125" s="95"/>
      <c r="E125" s="95"/>
      <c r="F125" s="95"/>
      <c r="G125" s="96"/>
      <c r="H125" s="96"/>
      <c r="I125" s="116"/>
      <c r="J125" s="116"/>
      <c r="K125" s="116"/>
      <c r="L125" s="116"/>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c r="A126" s="95"/>
      <c r="B126" s="95"/>
      <c r="C126" s="95"/>
      <c r="D126" s="95"/>
      <c r="E126" s="95"/>
      <c r="F126" s="95"/>
      <c r="G126" s="96"/>
      <c r="H126" s="96"/>
      <c r="I126" s="116"/>
      <c r="J126" s="116"/>
      <c r="K126" s="116"/>
      <c r="L126" s="116"/>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c r="A127" s="95"/>
      <c r="B127" s="95"/>
      <c r="C127" s="95"/>
      <c r="D127" s="95"/>
      <c r="E127" s="95"/>
      <c r="F127" s="95"/>
      <c r="G127" s="96"/>
      <c r="H127" s="96"/>
      <c r="I127" s="116"/>
      <c r="J127" s="116"/>
      <c r="K127" s="116"/>
      <c r="L127" s="116"/>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c r="A128" s="95"/>
      <c r="B128" s="95"/>
      <c r="C128" s="95"/>
      <c r="D128" s="95"/>
      <c r="E128" s="95"/>
      <c r="F128" s="95"/>
      <c r="G128" s="96"/>
      <c r="H128" s="96"/>
      <c r="I128" s="116"/>
      <c r="J128" s="116"/>
      <c r="K128" s="116"/>
      <c r="L128" s="116"/>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c r="A129" s="95"/>
      <c r="B129" s="95"/>
      <c r="C129" s="95"/>
      <c r="D129" s="95"/>
      <c r="E129" s="95"/>
      <c r="F129" s="95"/>
      <c r="G129" s="96"/>
      <c r="H129" s="96"/>
      <c r="I129" s="116"/>
      <c r="J129" s="116"/>
      <c r="K129" s="116"/>
      <c r="L129" s="116"/>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c r="A130" s="95"/>
      <c r="B130" s="95"/>
      <c r="C130" s="95"/>
      <c r="D130" s="95"/>
      <c r="E130" s="95"/>
      <c r="F130" s="95"/>
      <c r="G130" s="96"/>
      <c r="H130" s="96"/>
      <c r="I130" s="116"/>
      <c r="J130" s="116"/>
      <c r="K130" s="116"/>
      <c r="L130" s="116"/>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c r="A131" s="95"/>
      <c r="B131" s="95"/>
      <c r="C131" s="95"/>
      <c r="D131" s="95"/>
      <c r="E131" s="95"/>
      <c r="F131" s="95"/>
      <c r="G131" s="96"/>
      <c r="H131" s="96"/>
      <c r="I131" s="116"/>
      <c r="J131" s="116"/>
      <c r="K131" s="116"/>
      <c r="L131" s="116"/>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c r="A132" s="95"/>
      <c r="B132" s="95"/>
      <c r="C132" s="95"/>
      <c r="D132" s="95"/>
      <c r="E132" s="95"/>
      <c r="F132" s="95"/>
      <c r="G132" s="96"/>
      <c r="H132" s="96"/>
      <c r="I132" s="116"/>
      <c r="J132" s="116"/>
      <c r="K132" s="116"/>
      <c r="L132" s="116"/>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c r="A133" s="95"/>
      <c r="B133" s="95"/>
      <c r="C133" s="95"/>
      <c r="D133" s="95"/>
      <c r="E133" s="95"/>
      <c r="F133" s="95"/>
      <c r="G133" s="96"/>
      <c r="H133" s="96"/>
      <c r="I133" s="116"/>
      <c r="J133" s="116"/>
      <c r="K133" s="116"/>
      <c r="L133" s="116"/>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c r="A134" s="95"/>
      <c r="B134" s="95"/>
      <c r="C134" s="95"/>
      <c r="D134" s="95"/>
      <c r="E134" s="95"/>
      <c r="F134" s="95"/>
      <c r="G134" s="96"/>
      <c r="H134" s="96"/>
      <c r="I134" s="116"/>
      <c r="J134" s="116"/>
      <c r="K134" s="116"/>
      <c r="L134" s="116"/>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c r="A135" s="95"/>
      <c r="B135" s="95"/>
      <c r="C135" s="95"/>
      <c r="D135" s="95"/>
      <c r="E135" s="95"/>
      <c r="F135" s="95"/>
      <c r="G135" s="96"/>
      <c r="H135" s="96"/>
      <c r="I135" s="116"/>
      <c r="J135" s="116"/>
      <c r="K135" s="116"/>
      <c r="L135" s="116"/>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c r="A136" s="95"/>
      <c r="B136" s="95"/>
      <c r="C136" s="95"/>
      <c r="D136" s="95"/>
      <c r="E136" s="95"/>
      <c r="F136" s="95"/>
      <c r="G136" s="96"/>
      <c r="H136" s="96"/>
      <c r="I136" s="116"/>
      <c r="J136" s="116"/>
      <c r="K136" s="116"/>
      <c r="L136" s="116"/>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c r="A137" s="95"/>
      <c r="B137" s="95"/>
      <c r="C137" s="95"/>
      <c r="D137" s="95"/>
      <c r="E137" s="95"/>
      <c r="F137" s="95"/>
      <c r="G137" s="96"/>
      <c r="H137" s="96"/>
      <c r="I137" s="116"/>
      <c r="J137" s="116"/>
      <c r="K137" s="116"/>
      <c r="L137" s="116"/>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c r="A138" s="95"/>
      <c r="B138" s="95"/>
      <c r="C138" s="95"/>
      <c r="D138" s="95"/>
      <c r="E138" s="95"/>
      <c r="F138" s="95"/>
      <c r="G138" s="96"/>
      <c r="H138" s="96"/>
      <c r="I138" s="116"/>
      <c r="J138" s="116"/>
      <c r="K138" s="116"/>
      <c r="L138" s="116"/>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c r="A139" s="95"/>
      <c r="B139" s="95"/>
      <c r="C139" s="95"/>
      <c r="D139" s="95"/>
      <c r="E139" s="95"/>
      <c r="F139" s="95"/>
      <c r="G139" s="96"/>
      <c r="H139" s="96"/>
      <c r="I139" s="116"/>
      <c r="J139" s="116"/>
      <c r="K139" s="116"/>
      <c r="L139" s="116"/>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c r="A140" s="95"/>
      <c r="B140" s="95"/>
      <c r="C140" s="95"/>
      <c r="D140" s="95"/>
      <c r="E140" s="95"/>
      <c r="F140" s="95"/>
      <c r="G140" s="96"/>
      <c r="H140" s="96"/>
      <c r="I140" s="116"/>
      <c r="J140" s="116"/>
      <c r="K140" s="116"/>
      <c r="L140" s="116"/>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c r="A141" s="95"/>
      <c r="B141" s="95"/>
      <c r="C141" s="95"/>
      <c r="D141" s="95"/>
      <c r="E141" s="95"/>
      <c r="F141" s="95"/>
      <c r="G141" s="96"/>
      <c r="H141" s="96"/>
      <c r="I141" s="116"/>
      <c r="J141" s="116"/>
      <c r="K141" s="116"/>
      <c r="L141" s="116"/>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c r="A142" s="95"/>
      <c r="B142" s="95"/>
      <c r="C142" s="95"/>
      <c r="D142" s="95"/>
      <c r="E142" s="95"/>
      <c r="F142" s="95"/>
      <c r="G142" s="96"/>
      <c r="H142" s="96"/>
      <c r="I142" s="116"/>
      <c r="J142" s="116"/>
      <c r="K142" s="116"/>
      <c r="L142" s="116"/>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c r="A143" s="95"/>
      <c r="B143" s="95"/>
      <c r="C143" s="95"/>
      <c r="D143" s="95"/>
      <c r="E143" s="95"/>
      <c r="F143" s="95"/>
      <c r="G143" s="96"/>
      <c r="H143" s="96"/>
      <c r="I143" s="116"/>
      <c r="J143" s="116"/>
      <c r="K143" s="116"/>
      <c r="L143" s="116"/>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c r="A144" s="95"/>
      <c r="B144" s="95"/>
      <c r="C144" s="95"/>
      <c r="D144" s="95"/>
      <c r="E144" s="95"/>
      <c r="F144" s="95"/>
      <c r="G144" s="96"/>
      <c r="H144" s="96"/>
      <c r="I144" s="116"/>
      <c r="J144" s="116"/>
      <c r="K144" s="116"/>
      <c r="L144" s="116"/>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c r="A145" s="95"/>
      <c r="B145" s="95"/>
      <c r="C145" s="95"/>
      <c r="D145" s="95"/>
      <c r="E145" s="95"/>
      <c r="F145" s="95"/>
      <c r="G145" s="96"/>
      <c r="H145" s="96"/>
      <c r="I145" s="116"/>
      <c r="J145" s="116"/>
      <c r="K145" s="116"/>
      <c r="L145" s="116"/>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c r="A146" s="95"/>
      <c r="B146" s="95"/>
      <c r="C146" s="95"/>
      <c r="D146" s="95"/>
      <c r="E146" s="95"/>
      <c r="F146" s="95"/>
      <c r="G146" s="96"/>
      <c r="H146" s="96"/>
      <c r="I146" s="116"/>
      <c r="J146" s="116"/>
      <c r="K146" s="116"/>
      <c r="L146" s="116"/>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c r="A147" s="95"/>
      <c r="B147" s="95"/>
      <c r="C147" s="95"/>
      <c r="D147" s="95"/>
      <c r="E147" s="95"/>
      <c r="F147" s="95"/>
      <c r="G147" s="96"/>
      <c r="H147" s="96"/>
      <c r="I147" s="116"/>
      <c r="J147" s="116"/>
      <c r="K147" s="116"/>
      <c r="L147" s="116"/>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c r="A148" s="95"/>
      <c r="B148" s="95"/>
      <c r="C148" s="95"/>
      <c r="D148" s="95"/>
      <c r="E148" s="95"/>
      <c r="F148" s="95"/>
      <c r="G148" s="96"/>
      <c r="H148" s="96"/>
      <c r="I148" s="116"/>
      <c r="J148" s="116"/>
      <c r="K148" s="116"/>
      <c r="L148" s="116"/>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c r="A149" s="95"/>
      <c r="B149" s="95"/>
      <c r="C149" s="95"/>
      <c r="D149" s="95"/>
      <c r="E149" s="95"/>
      <c r="F149" s="95"/>
      <c r="G149" s="96"/>
      <c r="H149" s="96"/>
      <c r="I149" s="116"/>
      <c r="J149" s="116"/>
      <c r="K149" s="116"/>
      <c r="L149" s="116"/>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c r="A150" s="95"/>
      <c r="B150" s="95"/>
      <c r="C150" s="95"/>
      <c r="D150" s="95"/>
      <c r="E150" s="95"/>
      <c r="F150" s="95"/>
      <c r="G150" s="96"/>
      <c r="H150" s="96"/>
      <c r="I150" s="116"/>
      <c r="J150" s="116"/>
      <c r="K150" s="116"/>
      <c r="L150" s="116"/>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c r="A151" s="95"/>
      <c r="B151" s="95"/>
      <c r="C151" s="95"/>
      <c r="D151" s="95"/>
      <c r="E151" s="95"/>
      <c r="F151" s="95"/>
      <c r="G151" s="96"/>
      <c r="H151" s="96"/>
      <c r="I151" s="116"/>
      <c r="J151" s="116"/>
      <c r="K151" s="116"/>
      <c r="L151" s="116"/>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c r="A152" s="95"/>
      <c r="B152" s="95"/>
      <c r="C152" s="95"/>
      <c r="D152" s="95"/>
      <c r="E152" s="95"/>
      <c r="F152" s="95"/>
      <c r="G152" s="96"/>
      <c r="H152" s="96"/>
      <c r="I152" s="116"/>
      <c r="J152" s="116"/>
      <c r="K152" s="116"/>
      <c r="L152" s="116"/>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c r="A153" s="95"/>
      <c r="B153" s="95"/>
      <c r="C153" s="95"/>
      <c r="D153" s="95"/>
      <c r="E153" s="95"/>
      <c r="F153" s="95"/>
      <c r="G153" s="96"/>
      <c r="H153" s="96"/>
      <c r="I153" s="116"/>
      <c r="J153" s="116"/>
      <c r="K153" s="116"/>
      <c r="L153" s="116"/>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c r="A154" s="95"/>
      <c r="B154" s="95"/>
      <c r="C154" s="95"/>
      <c r="D154" s="95"/>
      <c r="E154" s="95"/>
      <c r="F154" s="95"/>
      <c r="G154" s="96"/>
      <c r="H154" s="96"/>
      <c r="I154" s="116"/>
      <c r="J154" s="116"/>
      <c r="K154" s="116"/>
      <c r="L154" s="116"/>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c r="A155" s="95"/>
      <c r="B155" s="95"/>
      <c r="C155" s="95"/>
      <c r="D155" s="95"/>
      <c r="E155" s="95"/>
      <c r="F155" s="95"/>
      <c r="G155" s="96"/>
      <c r="H155" s="96"/>
      <c r="I155" s="116"/>
      <c r="J155" s="116"/>
      <c r="K155" s="116"/>
      <c r="L155" s="116"/>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c r="A156" s="95"/>
      <c r="B156" s="95"/>
      <c r="C156" s="95"/>
      <c r="D156" s="95"/>
      <c r="E156" s="95"/>
      <c r="F156" s="95"/>
      <c r="G156" s="96"/>
      <c r="H156" s="96"/>
      <c r="I156" s="116"/>
      <c r="J156" s="116"/>
      <c r="K156" s="116"/>
      <c r="L156" s="116"/>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c r="A157" s="95"/>
      <c r="B157" s="95"/>
      <c r="C157" s="95"/>
      <c r="D157" s="95"/>
      <c r="E157" s="95"/>
      <c r="F157" s="95"/>
      <c r="G157" s="96"/>
      <c r="H157" s="96"/>
      <c r="I157" s="116"/>
      <c r="J157" s="116"/>
      <c r="K157" s="116"/>
      <c r="L157" s="116"/>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c r="A158" s="95"/>
      <c r="B158" s="95"/>
      <c r="C158" s="95"/>
      <c r="D158" s="95"/>
      <c r="E158" s="95"/>
      <c r="F158" s="95"/>
      <c r="G158" s="96"/>
      <c r="H158" s="96"/>
      <c r="I158" s="116"/>
      <c r="J158" s="116"/>
      <c r="K158" s="116"/>
      <c r="L158" s="116"/>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c r="A159" s="95"/>
      <c r="B159" s="95"/>
      <c r="C159" s="95"/>
      <c r="D159" s="95"/>
      <c r="E159" s="95"/>
      <c r="F159" s="95"/>
      <c r="G159" s="96"/>
      <c r="H159" s="96"/>
      <c r="I159" s="116"/>
      <c r="J159" s="116"/>
      <c r="K159" s="116"/>
      <c r="L159" s="116"/>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c r="A160" s="95"/>
      <c r="B160" s="95"/>
      <c r="C160" s="95"/>
      <c r="D160" s="95"/>
      <c r="E160" s="95"/>
      <c r="F160" s="95"/>
      <c r="G160" s="96"/>
      <c r="H160" s="96"/>
      <c r="I160" s="116"/>
      <c r="J160" s="116"/>
      <c r="K160" s="116"/>
      <c r="L160" s="116"/>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c r="A161" s="95"/>
      <c r="B161" s="95"/>
      <c r="C161" s="95"/>
      <c r="D161" s="95"/>
      <c r="E161" s="95"/>
      <c r="F161" s="95"/>
      <c r="G161" s="96"/>
      <c r="H161" s="96"/>
      <c r="I161" s="116"/>
      <c r="J161" s="116"/>
      <c r="K161" s="116"/>
      <c r="L161" s="116"/>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c r="A162" s="95"/>
      <c r="B162" s="95"/>
      <c r="C162" s="95"/>
      <c r="D162" s="95"/>
      <c r="E162" s="95"/>
      <c r="F162" s="95"/>
      <c r="G162" s="96"/>
      <c r="H162" s="96"/>
      <c r="I162" s="116"/>
      <c r="J162" s="116"/>
      <c r="K162" s="116"/>
      <c r="L162" s="116"/>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c r="A163" s="95"/>
      <c r="B163" s="95"/>
      <c r="C163" s="95"/>
      <c r="D163" s="95"/>
      <c r="E163" s="95"/>
      <c r="F163" s="95"/>
      <c r="G163" s="96"/>
      <c r="H163" s="96"/>
      <c r="I163" s="116"/>
      <c r="J163" s="116"/>
      <c r="K163" s="116"/>
      <c r="L163" s="116"/>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c r="A164" s="95"/>
      <c r="B164" s="95"/>
      <c r="C164" s="95"/>
      <c r="D164" s="95"/>
      <c r="E164" s="95"/>
      <c r="F164" s="95"/>
      <c r="G164" s="96"/>
      <c r="H164" s="96"/>
      <c r="I164" s="116"/>
      <c r="J164" s="116"/>
      <c r="K164" s="116"/>
      <c r="L164" s="116"/>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c r="A165" s="95"/>
      <c r="B165" s="95"/>
      <c r="C165" s="95"/>
      <c r="D165" s="95"/>
      <c r="E165" s="95"/>
      <c r="F165" s="95"/>
      <c r="G165" s="96"/>
      <c r="H165" s="96"/>
      <c r="I165" s="116"/>
      <c r="J165" s="116"/>
      <c r="K165" s="116"/>
      <c r="L165" s="116"/>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c r="A166" s="95"/>
      <c r="B166" s="95"/>
      <c r="C166" s="95"/>
      <c r="D166" s="95"/>
      <c r="E166" s="95"/>
      <c r="F166" s="95"/>
      <c r="G166" s="96"/>
      <c r="H166" s="96"/>
      <c r="I166" s="116"/>
      <c r="J166" s="116"/>
      <c r="K166" s="116"/>
      <c r="L166" s="116"/>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c r="A167" s="95"/>
      <c r="B167" s="95"/>
      <c r="C167" s="95"/>
      <c r="D167" s="95"/>
      <c r="E167" s="95"/>
      <c r="F167" s="95"/>
      <c r="G167" s="96"/>
      <c r="H167" s="96"/>
      <c r="I167" s="116"/>
      <c r="J167" s="116"/>
      <c r="K167" s="116"/>
      <c r="L167" s="116"/>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c r="A168" s="95"/>
      <c r="B168" s="95"/>
      <c r="C168" s="95"/>
      <c r="D168" s="95"/>
      <c r="E168" s="95"/>
      <c r="F168" s="95"/>
      <c r="G168" s="96"/>
      <c r="H168" s="96"/>
      <c r="I168" s="116"/>
      <c r="J168" s="116"/>
      <c r="K168" s="116"/>
      <c r="L168" s="116"/>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c r="A169" s="95"/>
      <c r="B169" s="95"/>
      <c r="C169" s="95"/>
      <c r="D169" s="95"/>
      <c r="E169" s="95"/>
      <c r="F169" s="95"/>
      <c r="G169" s="96"/>
      <c r="H169" s="96"/>
      <c r="I169" s="116"/>
      <c r="J169" s="116"/>
      <c r="K169" s="116"/>
      <c r="L169" s="116"/>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c r="A170" s="95"/>
      <c r="B170" s="95"/>
      <c r="C170" s="95"/>
      <c r="D170" s="95"/>
      <c r="E170" s="95"/>
      <c r="F170" s="95"/>
      <c r="G170" s="96"/>
      <c r="H170" s="96"/>
      <c r="I170" s="116"/>
      <c r="J170" s="116"/>
      <c r="K170" s="116"/>
      <c r="L170" s="116"/>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c r="A171" s="95"/>
      <c r="B171" s="95"/>
      <c r="C171" s="95"/>
      <c r="D171" s="95"/>
      <c r="E171" s="95"/>
      <c r="F171" s="95"/>
      <c r="G171" s="96"/>
      <c r="H171" s="96"/>
      <c r="I171" s="116"/>
      <c r="J171" s="116"/>
      <c r="K171" s="116"/>
      <c r="L171" s="116"/>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c r="A172" s="95"/>
      <c r="B172" s="95"/>
      <c r="C172" s="95"/>
      <c r="D172" s="95"/>
      <c r="E172" s="95"/>
      <c r="F172" s="95"/>
      <c r="G172" s="96"/>
      <c r="H172" s="96"/>
      <c r="I172" s="116"/>
      <c r="J172" s="116"/>
      <c r="K172" s="116"/>
      <c r="L172" s="116"/>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c r="A173" s="95"/>
      <c r="B173" s="95"/>
      <c r="C173" s="95"/>
      <c r="D173" s="95"/>
      <c r="E173" s="95"/>
      <c r="F173" s="95"/>
      <c r="G173" s="96"/>
      <c r="H173" s="96"/>
      <c r="I173" s="116"/>
      <c r="J173" s="116"/>
      <c r="K173" s="116"/>
      <c r="L173" s="116"/>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c r="A174" s="95"/>
      <c r="B174" s="95"/>
      <c r="C174" s="95"/>
      <c r="D174" s="95"/>
      <c r="E174" s="95"/>
      <c r="F174" s="95"/>
      <c r="G174" s="96"/>
      <c r="H174" s="96"/>
      <c r="I174" s="116"/>
      <c r="J174" s="116"/>
      <c r="K174" s="116"/>
      <c r="L174" s="116"/>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c r="A175" s="95"/>
      <c r="B175" s="95"/>
      <c r="C175" s="95"/>
      <c r="D175" s="95"/>
      <c r="E175" s="95"/>
      <c r="F175" s="95"/>
      <c r="G175" s="96"/>
      <c r="H175" s="96"/>
      <c r="I175" s="116"/>
      <c r="J175" s="116"/>
      <c r="K175" s="116"/>
      <c r="L175" s="116"/>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c r="A176" s="95"/>
      <c r="B176" s="95"/>
      <c r="C176" s="95"/>
      <c r="D176" s="95"/>
      <c r="E176" s="95"/>
      <c r="F176" s="95"/>
      <c r="G176" s="96"/>
      <c r="H176" s="96"/>
      <c r="I176" s="116"/>
      <c r="J176" s="116"/>
      <c r="K176" s="116"/>
      <c r="L176" s="116"/>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c r="A177" s="95"/>
      <c r="B177" s="95"/>
      <c r="C177" s="95"/>
      <c r="D177" s="95"/>
      <c r="E177" s="95"/>
      <c r="F177" s="95"/>
      <c r="G177" s="96"/>
      <c r="H177" s="96"/>
      <c r="I177" s="116"/>
      <c r="J177" s="116"/>
      <c r="K177" s="116"/>
      <c r="L177" s="116"/>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c r="A178" s="95"/>
      <c r="B178" s="95"/>
      <c r="C178" s="95"/>
      <c r="D178" s="95"/>
      <c r="E178" s="95"/>
      <c r="F178" s="95"/>
      <c r="G178" s="96"/>
      <c r="H178" s="96"/>
      <c r="I178" s="116"/>
      <c r="J178" s="116"/>
      <c r="K178" s="116"/>
      <c r="L178" s="116"/>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c r="A179" s="95"/>
      <c r="B179" s="95"/>
      <c r="C179" s="95"/>
      <c r="D179" s="95"/>
      <c r="E179" s="95"/>
      <c r="F179" s="95"/>
      <c r="G179" s="96"/>
      <c r="H179" s="96"/>
      <c r="I179" s="116"/>
      <c r="J179" s="116"/>
      <c r="K179" s="116"/>
      <c r="L179" s="116"/>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c r="A180" s="95"/>
      <c r="B180" s="95"/>
      <c r="C180" s="95"/>
      <c r="D180" s="95"/>
      <c r="E180" s="95"/>
      <c r="F180" s="95"/>
      <c r="G180" s="96"/>
      <c r="H180" s="96"/>
      <c r="I180" s="116"/>
      <c r="J180" s="116"/>
      <c r="K180" s="116"/>
      <c r="L180" s="116"/>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c r="A181" s="95"/>
      <c r="B181" s="95"/>
      <c r="C181" s="95"/>
      <c r="D181" s="95"/>
      <c r="E181" s="95"/>
      <c r="F181" s="95"/>
      <c r="G181" s="96"/>
      <c r="H181" s="96"/>
      <c r="I181" s="116"/>
      <c r="J181" s="116"/>
      <c r="K181" s="116"/>
      <c r="L181" s="116"/>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c r="A182" s="95"/>
      <c r="B182" s="95"/>
      <c r="C182" s="95"/>
      <c r="D182" s="95"/>
      <c r="E182" s="95"/>
      <c r="F182" s="95"/>
      <c r="G182" s="96"/>
      <c r="H182" s="96"/>
      <c r="I182" s="116"/>
      <c r="J182" s="116"/>
      <c r="K182" s="116"/>
      <c r="L182" s="116"/>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c r="A183" s="95"/>
      <c r="B183" s="95"/>
      <c r="C183" s="95"/>
      <c r="D183" s="95"/>
      <c r="E183" s="95"/>
      <c r="F183" s="95"/>
      <c r="G183" s="96"/>
      <c r="H183" s="96"/>
      <c r="I183" s="116"/>
      <c r="J183" s="116"/>
      <c r="K183" s="116"/>
      <c r="L183" s="116"/>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c r="A184" s="95"/>
      <c r="B184" s="95"/>
      <c r="C184" s="95"/>
      <c r="D184" s="95"/>
      <c r="E184" s="95"/>
      <c r="F184" s="95"/>
      <c r="G184" s="96"/>
      <c r="H184" s="96"/>
      <c r="I184" s="116"/>
      <c r="J184" s="116"/>
      <c r="K184" s="116"/>
      <c r="L184" s="116"/>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c r="A185" s="95"/>
      <c r="B185" s="95"/>
      <c r="C185" s="95"/>
      <c r="D185" s="95"/>
      <c r="E185" s="95"/>
      <c r="F185" s="95"/>
      <c r="G185" s="96"/>
      <c r="H185" s="96"/>
      <c r="I185" s="116"/>
      <c r="J185" s="116"/>
      <c r="K185" s="116"/>
      <c r="L185" s="116"/>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c r="A186" s="95"/>
      <c r="B186" s="95"/>
      <c r="C186" s="95"/>
      <c r="D186" s="95"/>
      <c r="E186" s="95"/>
      <c r="F186" s="95"/>
      <c r="G186" s="96"/>
      <c r="H186" s="96"/>
      <c r="I186" s="116"/>
      <c r="J186" s="116"/>
      <c r="K186" s="116"/>
      <c r="L186" s="116"/>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c r="A187" s="95"/>
      <c r="B187" s="95"/>
      <c r="C187" s="95"/>
      <c r="D187" s="95"/>
      <c r="E187" s="95"/>
      <c r="F187" s="95"/>
      <c r="G187" s="96"/>
      <c r="H187" s="96"/>
      <c r="I187" s="116"/>
      <c r="J187" s="116"/>
      <c r="K187" s="116"/>
      <c r="L187" s="116"/>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c r="A188" s="95"/>
      <c r="B188" s="95"/>
      <c r="C188" s="95"/>
      <c r="D188" s="95"/>
      <c r="E188" s="95"/>
      <c r="F188" s="95"/>
      <c r="G188" s="96"/>
      <c r="H188" s="96"/>
      <c r="I188" s="116"/>
      <c r="J188" s="116"/>
      <c r="K188" s="116"/>
      <c r="L188" s="116"/>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c r="A189" s="95"/>
      <c r="B189" s="95"/>
      <c r="C189" s="95"/>
      <c r="D189" s="95"/>
      <c r="E189" s="95"/>
      <c r="F189" s="95"/>
      <c r="G189" s="96"/>
      <c r="H189" s="96"/>
      <c r="I189" s="116"/>
      <c r="J189" s="116"/>
      <c r="K189" s="116"/>
      <c r="L189" s="116"/>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c r="A190" s="95"/>
      <c r="B190" s="95"/>
      <c r="C190" s="95"/>
      <c r="D190" s="95"/>
      <c r="E190" s="95"/>
      <c r="F190" s="95"/>
      <c r="G190" s="96"/>
      <c r="H190" s="96"/>
      <c r="I190" s="116"/>
      <c r="J190" s="116"/>
      <c r="K190" s="116"/>
      <c r="L190" s="116"/>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c r="A191" s="95"/>
      <c r="B191" s="95"/>
      <c r="C191" s="95"/>
      <c r="D191" s="95"/>
      <c r="E191" s="95"/>
      <c r="F191" s="95"/>
      <c r="G191" s="96"/>
      <c r="H191" s="96"/>
      <c r="I191" s="116"/>
      <c r="J191" s="116"/>
      <c r="K191" s="116"/>
      <c r="L191" s="116"/>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c r="A192" s="95"/>
      <c r="B192" s="95"/>
      <c r="C192" s="95"/>
      <c r="D192" s="95"/>
      <c r="E192" s="95"/>
      <c r="F192" s="95"/>
      <c r="G192" s="96"/>
      <c r="H192" s="96"/>
      <c r="I192" s="116"/>
      <c r="J192" s="116"/>
      <c r="K192" s="116"/>
      <c r="L192" s="116"/>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c r="A193" s="95"/>
      <c r="B193" s="95"/>
      <c r="C193" s="95"/>
      <c r="D193" s="95"/>
      <c r="E193" s="95"/>
      <c r="F193" s="95"/>
      <c r="G193" s="96"/>
      <c r="H193" s="96"/>
      <c r="I193" s="116"/>
      <c r="J193" s="116"/>
      <c r="K193" s="116"/>
      <c r="L193" s="116"/>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c r="A194" s="95"/>
      <c r="B194" s="95"/>
      <c r="C194" s="95"/>
      <c r="D194" s="95"/>
      <c r="E194" s="95"/>
      <c r="F194" s="95"/>
      <c r="G194" s="96"/>
      <c r="H194" s="96"/>
      <c r="I194" s="116"/>
      <c r="J194" s="116"/>
      <c r="K194" s="116"/>
      <c r="L194" s="116"/>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row>
    <row r="195" spans="1:46">
      <c r="F195" s="95"/>
    </row>
    <row r="196" spans="1:46">
      <c r="F196" s="95"/>
    </row>
    <row r="197" spans="1:46">
      <c r="F197" s="95"/>
    </row>
    <row r="198" spans="1:46">
      <c r="F198" s="95"/>
    </row>
    <row r="199" spans="1:46">
      <c r="F199" s="95"/>
    </row>
    <row r="200" spans="1:46">
      <c r="F200" s="95"/>
    </row>
    <row r="201" spans="1:46">
      <c r="F201" s="95"/>
    </row>
    <row r="202" spans="1:46">
      <c r="F202" s="95"/>
    </row>
    <row r="203" spans="1:46">
      <c r="F203" s="95"/>
    </row>
    <row r="204" spans="1:46">
      <c r="F204" s="95"/>
    </row>
    <row r="205" spans="1:46">
      <c r="F205" s="95"/>
    </row>
    <row r="206" spans="1:46">
      <c r="F206" s="95"/>
    </row>
    <row r="207" spans="1:46">
      <c r="F207" s="95"/>
    </row>
    <row r="208" spans="1:46">
      <c r="F208" s="95"/>
    </row>
    <row r="209" spans="6:6">
      <c r="F209" s="95"/>
    </row>
    <row r="210" spans="6:6">
      <c r="F210" s="95"/>
    </row>
    <row r="211" spans="6:6">
      <c r="F211" s="95"/>
    </row>
    <row r="212" spans="6:6">
      <c r="F212" s="95"/>
    </row>
    <row r="213" spans="6:6">
      <c r="F213" s="95"/>
    </row>
    <row r="214" spans="6:6">
      <c r="F214" s="95"/>
    </row>
    <row r="215" spans="6:6">
      <c r="F215" s="95"/>
    </row>
    <row r="216" spans="6:6">
      <c r="F216" s="95"/>
    </row>
    <row r="217" spans="6:6">
      <c r="F217" s="95"/>
    </row>
    <row r="218" spans="6:6">
      <c r="F218" s="95"/>
    </row>
    <row r="219" spans="6:6">
      <c r="F219" s="95"/>
    </row>
    <row r="220" spans="6:6">
      <c r="F220" s="95"/>
    </row>
    <row r="221" spans="6:6">
      <c r="F221" s="95"/>
    </row>
    <row r="222" spans="6:6">
      <c r="F222" s="95"/>
    </row>
    <row r="223" spans="6:6">
      <c r="F223" s="95"/>
    </row>
    <row r="224" spans="6:6">
      <c r="F224" s="95"/>
    </row>
    <row r="225" spans="6:6">
      <c r="F225" s="95"/>
    </row>
    <row r="226" spans="6:6">
      <c r="F226" s="95"/>
    </row>
    <row r="227" spans="6:6">
      <c r="F227" s="95"/>
    </row>
    <row r="228" spans="6:6">
      <c r="F228" s="95"/>
    </row>
    <row r="229" spans="6:6">
      <c r="F229" s="95"/>
    </row>
    <row r="230" spans="6:6">
      <c r="F230" s="95"/>
    </row>
    <row r="231" spans="6:6">
      <c r="F231" s="95"/>
    </row>
    <row r="232" spans="6:6">
      <c r="F232" s="95"/>
    </row>
    <row r="233" spans="6:6">
      <c r="F233" s="95"/>
    </row>
    <row r="234" spans="6:6">
      <c r="F234" s="95"/>
    </row>
    <row r="235" spans="6:6">
      <c r="F235" s="95"/>
    </row>
    <row r="236" spans="6:6">
      <c r="F236" s="95"/>
    </row>
    <row r="237" spans="6:6">
      <c r="F237" s="95"/>
    </row>
    <row r="238" spans="6:6">
      <c r="F238" s="95"/>
    </row>
    <row r="239" spans="6:6">
      <c r="F239" s="95"/>
    </row>
    <row r="240" spans="6:6">
      <c r="F240" s="95"/>
    </row>
    <row r="241" spans="6:6">
      <c r="F241" s="95"/>
    </row>
    <row r="242" spans="6:6">
      <c r="F242" s="95"/>
    </row>
    <row r="243" spans="6:6">
      <c r="F243" s="95"/>
    </row>
    <row r="244" spans="6:6">
      <c r="F244" s="95"/>
    </row>
    <row r="245" spans="6:6">
      <c r="F245" s="95"/>
    </row>
    <row r="246" spans="6:6">
      <c r="F246" s="95"/>
    </row>
    <row r="247" spans="6:6">
      <c r="F247" s="95"/>
    </row>
    <row r="248" spans="6:6">
      <c r="F248" s="95"/>
    </row>
    <row r="249" spans="6:6">
      <c r="F249" s="95"/>
    </row>
    <row r="250" spans="6:6">
      <c r="F250" s="95"/>
    </row>
    <row r="251" spans="6:6">
      <c r="F251" s="95"/>
    </row>
    <row r="252" spans="6:6">
      <c r="F252" s="95"/>
    </row>
    <row r="253" spans="6:6">
      <c r="F253" s="95"/>
    </row>
    <row r="254" spans="6:6">
      <c r="F254" s="95"/>
    </row>
    <row r="255" spans="6:6">
      <c r="F255" s="95"/>
    </row>
    <row r="256" spans="6:6">
      <c r="F256" s="95"/>
    </row>
    <row r="257" spans="6:6">
      <c r="F257" s="95"/>
    </row>
    <row r="258" spans="6:6">
      <c r="F258" s="95"/>
    </row>
    <row r="259" spans="6:6">
      <c r="F259" s="95"/>
    </row>
    <row r="260" spans="6:6">
      <c r="F260" s="95"/>
    </row>
    <row r="261" spans="6:6">
      <c r="F261" s="95"/>
    </row>
    <row r="262" spans="6:6">
      <c r="F262" s="95"/>
    </row>
    <row r="263" spans="6:6">
      <c r="F263" s="95"/>
    </row>
    <row r="264" spans="6:6">
      <c r="F264" s="95"/>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68"/>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0" hidden="1" customWidth="1"/>
  </cols>
  <sheetData>
    <row r="1" spans="1:102" ht="30.6" customHeight="1">
      <c r="A1" s="100" t="s">
        <v>28</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c r="A2" s="92" t="s">
        <v>25</v>
      </c>
      <c r="B2" s="92" t="s">
        <v>27</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c r="A3" s="86">
        <f>IF(Entries!$E9=0," ",Entries!$A9)</f>
        <v>3</v>
      </c>
      <c r="B3" s="87">
        <f t="shared" ref="B3:B18" ca="1" si="0">IF(A3=" "," ",RAND())</f>
        <v>0.82446119169816279</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0" t="s">
        <v>33</v>
      </c>
      <c r="BS3" s="141"/>
      <c r="BT3" s="141"/>
      <c r="BU3" s="141"/>
      <c r="BV3" s="142"/>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c r="A4" s="86">
        <f>IF(Entries!$E14=0," ",Entries!$A14)</f>
        <v>8</v>
      </c>
      <c r="B4" s="87">
        <f t="shared" ca="1" si="0"/>
        <v>6.4561914471463311E-2</v>
      </c>
      <c r="C4" s="86">
        <f>IF(Entries!$E8=0," ",Entries!$A8)</f>
        <v>2</v>
      </c>
      <c r="D4" s="88"/>
      <c r="E4" s="91">
        <f>$A$3</f>
        <v>3</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3"/>
      <c r="BS4" s="144"/>
      <c r="BT4" s="144"/>
      <c r="BU4" s="144"/>
      <c r="BV4" s="145"/>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c r="A5" s="86">
        <f>IF(Entries!$E7=0," ",Entries!$A7)</f>
        <v>1</v>
      </c>
      <c r="B5" s="87">
        <f t="shared" ca="1" si="0"/>
        <v>0.89782277301665947</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3"/>
      <c r="BS5" s="144"/>
      <c r="BT5" s="144"/>
      <c r="BU5" s="144"/>
      <c r="BV5" s="145"/>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c r="A6" s="86">
        <f>IF(Entries!$E11=0," ",Entries!$A11)</f>
        <v>5</v>
      </c>
      <c r="B6" s="87">
        <f t="shared" ca="1" si="0"/>
        <v>0.45546834830260341</v>
      </c>
      <c r="C6" s="86">
        <f>IF(Entries!$E10=0," ",Entries!$A10)</f>
        <v>4</v>
      </c>
      <c r="D6" s="88"/>
      <c r="E6" s="91">
        <f>$A$4</f>
        <v>8</v>
      </c>
      <c r="F6" s="91">
        <f>$A$5</f>
        <v>1</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3"/>
      <c r="BS6" s="144"/>
      <c r="BT6" s="144"/>
      <c r="BU6" s="144"/>
      <c r="BV6" s="145"/>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c r="A7" s="86">
        <f>IF(Entries!$E8=0," ",Entries!$A8)</f>
        <v>2</v>
      </c>
      <c r="B7" s="87">
        <f t="shared" ca="1" si="0"/>
        <v>8.7279309330118515E-2</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3"/>
      <c r="BS7" s="144"/>
      <c r="BT7" s="144"/>
      <c r="BU7" s="144"/>
      <c r="BV7" s="145"/>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c r="A8" s="86">
        <f>IF(Entries!$E10=0," ",Entries!$A10)</f>
        <v>4</v>
      </c>
      <c r="B8" s="87">
        <f t="shared" ca="1" si="0"/>
        <v>0.59309919723406868</v>
      </c>
      <c r="C8" s="86">
        <f>IF(Entries!$E12=0," ",Entries!$A12)</f>
        <v>6</v>
      </c>
      <c r="D8" s="88"/>
      <c r="E8" s="91">
        <f>$A$5</f>
        <v>1</v>
      </c>
      <c r="F8" s="91">
        <f>$A$6</f>
        <v>5</v>
      </c>
      <c r="G8" s="91">
        <f>$A$7</f>
        <v>2</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3"/>
      <c r="BS8" s="144"/>
      <c r="BT8" s="144"/>
      <c r="BU8" s="144"/>
      <c r="BV8" s="145"/>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c r="A9" s="86">
        <f>IF(Entries!$E15=0," ",Entries!$A15)</f>
        <v>9</v>
      </c>
      <c r="B9" s="87">
        <f t="shared" ca="1" si="0"/>
        <v>0.91859671264005094</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46"/>
      <c r="BS9" s="147"/>
      <c r="BT9" s="147"/>
      <c r="BU9" s="147"/>
      <c r="BV9" s="14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Top="1">
      <c r="A10" s="86">
        <f>IF(Entries!$E12=0," ",Entries!$A12)</f>
        <v>6</v>
      </c>
      <c r="B10" s="87">
        <f t="shared" ca="1" si="0"/>
        <v>0.11312063555233465</v>
      </c>
      <c r="C10" s="86">
        <f>IF(Entries!$E14=0," ",Entries!$A14)</f>
        <v>8</v>
      </c>
      <c r="D10" s="88"/>
      <c r="E10" s="91">
        <f>$A$6</f>
        <v>5</v>
      </c>
      <c r="F10" s="91">
        <f>$A$7</f>
        <v>2</v>
      </c>
      <c r="G10" s="91">
        <f>$A$8</f>
        <v>4</v>
      </c>
      <c r="H10" s="91">
        <f>$A$9</f>
        <v>9</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c r="A11" s="86">
        <f>IF(Entries!$E13=0," ",Entries!$A13)</f>
        <v>7</v>
      </c>
      <c r="B11" s="87">
        <f t="shared" ca="1" si="0"/>
        <v>0.44724321278791024</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c r="A12" s="86">
        <f>IF(Entries!$E17=0," ",Entries!$A17)</f>
        <v>11</v>
      </c>
      <c r="B12" s="87">
        <f t="shared" ca="1" si="0"/>
        <v>0.75854965740810254</v>
      </c>
      <c r="C12" s="86">
        <f>IF(Entries!$E16=0," ",Entries!$A16)</f>
        <v>10</v>
      </c>
      <c r="D12" s="88"/>
      <c r="E12" s="91">
        <f>$A$7</f>
        <v>2</v>
      </c>
      <c r="F12" s="91">
        <f>$A$8</f>
        <v>4</v>
      </c>
      <c r="G12" s="91">
        <f>$A$9</f>
        <v>9</v>
      </c>
      <c r="H12" s="91">
        <f>$A$10</f>
        <v>6</v>
      </c>
      <c r="I12" s="91">
        <f>$A$11</f>
        <v>7</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c r="A13" s="86">
        <f>IF(Entries!$E16=0," ",Entries!$A16)</f>
        <v>10</v>
      </c>
      <c r="B13" s="87">
        <f t="shared" ca="1" si="0"/>
        <v>0.80553939397488539</v>
      </c>
      <c r="C13" s="86">
        <f>IF(Entries!$E17=0,"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c r="A14" s="86" t="str">
        <f>IF(Entries!$E18=0," ",Entries!$A18)</f>
        <v xml:space="preserve"> </v>
      </c>
      <c r="B14" s="87" t="str">
        <f t="shared" ca="1" si="0"/>
        <v xml:space="preserve"> </v>
      </c>
      <c r="C14" s="86" t="str">
        <f>IF(Entries!$E18=0," ",Entries!$A18)</f>
        <v xml:space="preserve"> </v>
      </c>
      <c r="D14" s="88"/>
      <c r="E14" s="91">
        <f>$A$8</f>
        <v>4</v>
      </c>
      <c r="F14" s="91">
        <f>$A$9</f>
        <v>9</v>
      </c>
      <c r="G14" s="91">
        <f>$A$10</f>
        <v>6</v>
      </c>
      <c r="H14" s="91">
        <f>$A$11</f>
        <v>7</v>
      </c>
      <c r="I14" s="91">
        <f>$A$12</f>
        <v>11</v>
      </c>
      <c r="J14" s="91">
        <f>$A$13</f>
        <v>10</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c r="A15" s="86" t="str">
        <f>IF(Entries!$E19=0," ",Entries!$A19)</f>
        <v xml:space="preserve"> </v>
      </c>
      <c r="B15" s="87" t="str">
        <f t="shared" ca="1" si="0"/>
        <v xml:space="preserve"> </v>
      </c>
      <c r="C15" s="86" t="str">
        <f>IF(Entries!$E19=0,"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c r="A16" s="86" t="str">
        <f>IF(Entries!$E20=0," ",Entries!$A20)</f>
        <v xml:space="preserve"> </v>
      </c>
      <c r="B16" s="87" t="str">
        <f t="shared" ca="1" si="0"/>
        <v xml:space="preserve"> </v>
      </c>
      <c r="C16" s="86" t="str">
        <f>IF(Entries!$E20=0," ",Entries!$A20)</f>
        <v xml:space="preserve"> </v>
      </c>
      <c r="D16" s="88"/>
      <c r="E16" s="91">
        <f>$A$9</f>
        <v>9</v>
      </c>
      <c r="F16" s="91">
        <f>$A$10</f>
        <v>6</v>
      </c>
      <c r="G16" s="91">
        <f>$A$11</f>
        <v>7</v>
      </c>
      <c r="H16" s="91">
        <f>$A$12</f>
        <v>11</v>
      </c>
      <c r="I16" s="91">
        <f>$A$13</f>
        <v>10</v>
      </c>
      <c r="J16" s="91" t="str">
        <f>$A$14</f>
        <v xml:space="preserve"> </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c r="A17" s="86" t="str">
        <f>IF(Entries!$E21=0," ",Entries!$A21)</f>
        <v xml:space="preserve"> </v>
      </c>
      <c r="B17" s="87" t="str">
        <f t="shared" ca="1" si="0"/>
        <v xml:space="preserve"> </v>
      </c>
      <c r="C17" s="86" t="str">
        <f>IF(Entries!$E21=0,"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c r="A18" s="86" t="str">
        <f>IF(Entries!$E22=0," ",Entries!$A22)</f>
        <v xml:space="preserve"> </v>
      </c>
      <c r="B18" s="87" t="str">
        <f t="shared" ca="1" si="0"/>
        <v xml:space="preserve"> </v>
      </c>
      <c r="C18" s="86" t="str">
        <f>IF(Entries!$E22=0," ",Entries!$A22)</f>
        <v xml:space="preserve"> </v>
      </c>
      <c r="D18" s="88"/>
      <c r="E18" s="91">
        <f>$A$10</f>
        <v>6</v>
      </c>
      <c r="F18" s="91">
        <f>$A$11</f>
        <v>7</v>
      </c>
      <c r="G18" s="91">
        <f>$A$12</f>
        <v>11</v>
      </c>
      <c r="H18" s="91">
        <f>$A$13</f>
        <v>10</v>
      </c>
      <c r="I18" s="91" t="str">
        <f>$A$14</f>
        <v xml:space="preserve"> </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tabSelected="1" workbookViewId="0">
      <selection activeCell="N23" sqref="N23"/>
    </sheetView>
  </sheetViews>
  <sheetFormatPr defaultColWidth="8.85546875" defaultRowHeight="12"/>
  <cols>
    <col min="1" max="1" width="3.28515625" style="63" customWidth="1"/>
    <col min="2" max="5" width="15.7109375" style="63" customWidth="1"/>
    <col min="6" max="6" width="3.28515625" style="63" customWidth="1"/>
    <col min="7" max="7" width="15.5703125" style="63" customWidth="1"/>
    <col min="8" max="8" width="3.28515625" style="63" customWidth="1"/>
    <col min="9" max="9" width="15.7109375" style="63" customWidth="1"/>
    <col min="10" max="10" width="3.28515625" style="63" customWidth="1"/>
    <col min="11" max="11" width="15.71093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c r="A1" s="191" t="s">
        <v>47</v>
      </c>
      <c r="B1" s="191"/>
      <c r="C1" s="191"/>
      <c r="D1" s="191"/>
      <c r="E1" s="191"/>
      <c r="F1" s="191"/>
      <c r="G1" s="191"/>
      <c r="H1" s="191"/>
      <c r="I1" s="191"/>
      <c r="J1" s="191"/>
      <c r="K1" s="191"/>
      <c r="L1" s="191"/>
      <c r="M1" s="191"/>
      <c r="N1" s="110"/>
    </row>
    <row r="2" spans="1:14" ht="16.899999999999999" customHeight="1">
      <c r="A2" s="192" t="s">
        <v>96</v>
      </c>
      <c r="B2" s="192"/>
      <c r="C2" s="192"/>
      <c r="D2" s="192"/>
      <c r="E2" s="192"/>
      <c r="F2" s="192"/>
      <c r="G2" s="192"/>
      <c r="H2" s="192"/>
      <c r="I2" s="192"/>
      <c r="J2" s="192"/>
      <c r="K2" s="192"/>
      <c r="L2" s="192"/>
      <c r="M2" s="192"/>
      <c r="N2" s="110"/>
    </row>
    <row r="3" spans="1:14" ht="9" hidden="1" customHeight="1"/>
    <row r="4" spans="1:14" ht="9" hidden="1" customHeight="1"/>
    <row r="5" spans="1:14" ht="13.15" customHeight="1">
      <c r="B5" s="149" t="s">
        <v>92</v>
      </c>
      <c r="C5" s="149"/>
      <c r="D5" s="149"/>
      <c r="E5" s="149"/>
      <c r="F5" s="109"/>
      <c r="G5" s="149" t="s">
        <v>93</v>
      </c>
      <c r="H5" s="149"/>
      <c r="I5" s="164" t="s">
        <v>94</v>
      </c>
      <c r="J5" s="164"/>
      <c r="K5" s="164" t="s">
        <v>95</v>
      </c>
      <c r="L5" s="164"/>
      <c r="M5" s="126"/>
      <c r="N5" s="126"/>
    </row>
    <row r="6" spans="1:14" ht="12" customHeight="1">
      <c r="B6" s="156">
        <v>44233</v>
      </c>
      <c r="C6" s="156"/>
      <c r="D6" s="156"/>
      <c r="E6" s="156"/>
      <c r="F6" s="108"/>
      <c r="G6" s="156">
        <v>44233</v>
      </c>
      <c r="H6" s="156"/>
      <c r="I6" s="165">
        <v>44234</v>
      </c>
      <c r="J6" s="165"/>
      <c r="K6" s="165">
        <v>44234</v>
      </c>
      <c r="L6" s="165"/>
      <c r="M6" s="125"/>
      <c r="N6" s="125"/>
    </row>
    <row r="7" spans="1:14" ht="6" customHeight="1">
      <c r="B7" s="66"/>
      <c r="C7" s="66"/>
      <c r="D7" s="66"/>
      <c r="E7" s="66"/>
      <c r="F7" s="64"/>
      <c r="G7" s="65"/>
      <c r="H7" s="65"/>
      <c r="I7" s="65"/>
      <c r="J7" s="65"/>
      <c r="K7" s="175"/>
      <c r="L7" s="175"/>
      <c r="M7" s="65"/>
      <c r="N7" s="65"/>
    </row>
    <row r="8" spans="1:14" ht="5.25" customHeight="1">
      <c r="A8" s="176">
        <v>1</v>
      </c>
      <c r="B8" s="177" t="str">
        <f>Entries!$I$7</f>
        <v>S KING-MOKARAKE</v>
      </c>
      <c r="C8" s="180" t="str">
        <f>Entries!$J$7</f>
        <v>D YOUNG</v>
      </c>
      <c r="D8" s="180" t="str">
        <f>Entries!$K$7</f>
        <v>A MAH</v>
      </c>
      <c r="E8" s="186" t="str">
        <f>Entries!$L$7</f>
        <v>J SMALL</v>
      </c>
      <c r="F8" s="189"/>
      <c r="G8" s="159" t="str">
        <f>IF(E8="Bye",E12,IF(F8=F12,"",IF(F8="For",E12,IF(F12="For",E8,IF(F8&gt;F12,E8,E12)))))</f>
        <v/>
      </c>
      <c r="H8" s="151"/>
      <c r="I8" s="67"/>
      <c r="J8" s="67"/>
      <c r="K8" s="67"/>
      <c r="L8" s="67"/>
      <c r="M8" s="67"/>
      <c r="N8" s="67"/>
    </row>
    <row r="9" spans="1:14" ht="5.25" customHeight="1">
      <c r="A9" s="176"/>
      <c r="B9" s="178"/>
      <c r="C9" s="181"/>
      <c r="D9" s="181"/>
      <c r="E9" s="187"/>
      <c r="F9" s="189"/>
      <c r="G9" s="159"/>
      <c r="H9" s="152"/>
      <c r="I9" s="67"/>
      <c r="J9" s="67"/>
      <c r="K9" s="67"/>
      <c r="L9" s="67"/>
      <c r="M9" s="67"/>
      <c r="N9" s="67"/>
    </row>
    <row r="10" spans="1:14" ht="5.25" customHeight="1">
      <c r="A10" s="176"/>
      <c r="B10" s="178"/>
      <c r="C10" s="181"/>
      <c r="D10" s="181"/>
      <c r="E10" s="187"/>
      <c r="F10" s="189"/>
      <c r="G10" s="159"/>
      <c r="H10" s="152"/>
      <c r="I10" s="67"/>
      <c r="J10" s="67"/>
      <c r="K10" s="67"/>
      <c r="L10" s="67"/>
      <c r="M10" s="67"/>
      <c r="N10" s="67"/>
    </row>
    <row r="11" spans="1:14" ht="5.25" customHeight="1">
      <c r="A11" s="176"/>
      <c r="B11" s="179"/>
      <c r="C11" s="182"/>
      <c r="D11" s="182"/>
      <c r="E11" s="188"/>
      <c r="F11" s="189"/>
      <c r="G11" s="159"/>
      <c r="H11" s="153"/>
      <c r="I11" s="67"/>
      <c r="J11" s="67"/>
      <c r="K11" s="67"/>
      <c r="L11" s="67"/>
      <c r="M11" s="67"/>
      <c r="N11" s="67"/>
    </row>
    <row r="12" spans="1:14" ht="5.25" customHeight="1">
      <c r="A12" s="176">
        <v>2</v>
      </c>
      <c r="B12" s="177" t="str">
        <f>Entries!$I$8</f>
        <v>C COTTON</v>
      </c>
      <c r="C12" s="180" t="str">
        <f>Entries!$J$8</f>
        <v>A HUGHES</v>
      </c>
      <c r="D12" s="180" t="str">
        <f>Entries!$K$8</f>
        <v>P MCNALLY</v>
      </c>
      <c r="E12" s="186" t="str">
        <f>Entries!$L$8</f>
        <v>K SIMPSON</v>
      </c>
      <c r="F12" s="189"/>
      <c r="G12" s="157"/>
      <c r="H12" s="154"/>
      <c r="I12" s="68"/>
      <c r="J12" s="68"/>
      <c r="K12" s="67"/>
      <c r="L12" s="67"/>
      <c r="M12" s="67"/>
      <c r="N12" s="67"/>
    </row>
    <row r="13" spans="1:14" ht="5.25" customHeight="1">
      <c r="A13" s="176"/>
      <c r="B13" s="178"/>
      <c r="C13" s="181"/>
      <c r="D13" s="181"/>
      <c r="E13" s="187"/>
      <c r="F13" s="189"/>
      <c r="G13" s="158"/>
      <c r="H13" s="155"/>
      <c r="I13" s="190" t="str">
        <f>IF(H8=H18,"",IF(H8="For",G18,IF(H18="For",G8,IF(H8&gt;H18,G8,G18))))</f>
        <v/>
      </c>
      <c r="J13" s="151"/>
      <c r="K13" s="67"/>
      <c r="L13" s="67"/>
      <c r="M13" s="67"/>
      <c r="N13" s="67"/>
    </row>
    <row r="14" spans="1:14" ht="5.25" customHeight="1">
      <c r="A14" s="176"/>
      <c r="B14" s="178"/>
      <c r="C14" s="181"/>
      <c r="D14" s="181"/>
      <c r="E14" s="187"/>
      <c r="F14" s="189"/>
      <c r="G14" s="158"/>
      <c r="H14" s="155"/>
      <c r="I14" s="190"/>
      <c r="J14" s="152"/>
      <c r="K14" s="67"/>
      <c r="L14" s="67"/>
      <c r="M14" s="67"/>
      <c r="N14" s="67"/>
    </row>
    <row r="15" spans="1:14" ht="5.25" customHeight="1">
      <c r="A15" s="176"/>
      <c r="B15" s="179"/>
      <c r="C15" s="182"/>
      <c r="D15" s="182"/>
      <c r="E15" s="188"/>
      <c r="F15" s="189"/>
      <c r="G15" s="158"/>
      <c r="H15" s="155"/>
      <c r="I15" s="190"/>
      <c r="J15" s="152"/>
      <c r="K15" s="67"/>
      <c r="L15" s="67"/>
      <c r="M15" s="67"/>
      <c r="N15" s="67"/>
    </row>
    <row r="16" spans="1:14" ht="5.25" customHeight="1">
      <c r="B16" s="67"/>
      <c r="C16" s="67"/>
      <c r="D16" s="67"/>
      <c r="E16" s="67"/>
      <c r="F16" s="67"/>
      <c r="G16" s="67"/>
      <c r="H16" s="67"/>
      <c r="I16" s="159"/>
      <c r="J16" s="153"/>
      <c r="K16" s="67"/>
      <c r="L16" s="67"/>
      <c r="M16" s="67"/>
      <c r="N16" s="67"/>
    </row>
    <row r="17" spans="1:14" ht="5.25" customHeight="1">
      <c r="B17" s="67"/>
      <c r="C17" s="67"/>
      <c r="D17" s="67"/>
      <c r="E17" s="67"/>
      <c r="F17" s="67"/>
      <c r="G17" s="67"/>
      <c r="H17" s="67"/>
      <c r="I17" s="157"/>
      <c r="J17" s="69"/>
      <c r="K17" s="70"/>
      <c r="L17" s="68"/>
      <c r="M17" s="67"/>
      <c r="N17" s="67"/>
    </row>
    <row r="18" spans="1:14" ht="5.25" customHeight="1">
      <c r="A18" s="176">
        <v>3</v>
      </c>
      <c r="B18" s="177" t="str">
        <f>Entries!$I$9</f>
        <v>N WALLER</v>
      </c>
      <c r="C18" s="180" t="str">
        <f>Entries!$J$9</f>
        <v>M COLLINS</v>
      </c>
      <c r="D18" s="180" t="str">
        <f>Entries!$K$9</f>
        <v>N HARVEY</v>
      </c>
      <c r="E18" s="186" t="str">
        <f>Entries!$L$9</f>
        <v>D WHITTON</v>
      </c>
      <c r="F18" s="189"/>
      <c r="G18" s="159" t="str">
        <f>IF(E18="Bye",E22,IF(F18=F22,"",IF(F18="For",E22,IF(F22="For",E18,IF(F18&gt;F22,E18,E22)))))</f>
        <v/>
      </c>
      <c r="H18" s="151"/>
      <c r="I18" s="158"/>
      <c r="J18" s="69"/>
      <c r="K18" s="70"/>
      <c r="L18" s="68"/>
      <c r="M18" s="67"/>
      <c r="N18" s="67"/>
    </row>
    <row r="19" spans="1:14" ht="5.25" customHeight="1">
      <c r="A19" s="176"/>
      <c r="B19" s="178"/>
      <c r="C19" s="181"/>
      <c r="D19" s="181"/>
      <c r="E19" s="187"/>
      <c r="F19" s="189"/>
      <c r="G19" s="159"/>
      <c r="H19" s="152"/>
      <c r="I19" s="158"/>
      <c r="J19" s="69"/>
      <c r="K19" s="70"/>
      <c r="L19" s="68"/>
      <c r="M19" s="67"/>
      <c r="N19" s="67"/>
    </row>
    <row r="20" spans="1:14" ht="5.25" customHeight="1">
      <c r="A20" s="176"/>
      <c r="B20" s="178"/>
      <c r="C20" s="181"/>
      <c r="D20" s="181"/>
      <c r="E20" s="187"/>
      <c r="F20" s="189"/>
      <c r="G20" s="159"/>
      <c r="H20" s="152"/>
      <c r="I20" s="158"/>
      <c r="J20" s="69"/>
      <c r="K20" s="70"/>
      <c r="L20" s="68"/>
      <c r="M20" s="67"/>
      <c r="N20" s="67"/>
    </row>
    <row r="21" spans="1:14" ht="5.25" customHeight="1">
      <c r="A21" s="176"/>
      <c r="B21" s="179"/>
      <c r="C21" s="182"/>
      <c r="D21" s="182"/>
      <c r="E21" s="188"/>
      <c r="F21" s="189"/>
      <c r="G21" s="159"/>
      <c r="H21" s="153"/>
      <c r="I21" s="70"/>
      <c r="J21" s="71"/>
      <c r="K21" s="70"/>
      <c r="L21" s="68"/>
      <c r="M21" s="67"/>
      <c r="N21" s="67"/>
    </row>
    <row r="22" spans="1:14" ht="5.25" customHeight="1">
      <c r="A22" s="176">
        <v>4</v>
      </c>
      <c r="B22" s="177" t="str">
        <f>Entries!$I$10</f>
        <v>L MUCCILLO</v>
      </c>
      <c r="C22" s="180" t="str">
        <f>Entries!$J$10</f>
        <v>P ELLIS</v>
      </c>
      <c r="D22" s="180" t="str">
        <f>Entries!$K$10</f>
        <v>G PAYNE</v>
      </c>
      <c r="E22" s="186" t="str">
        <f>Entries!$L$10</f>
        <v>N BRYMER</v>
      </c>
      <c r="F22" s="189"/>
      <c r="G22" s="157"/>
      <c r="H22" s="69"/>
      <c r="I22" s="67"/>
      <c r="J22" s="67"/>
      <c r="K22" s="70"/>
      <c r="L22" s="68"/>
      <c r="M22" s="67"/>
      <c r="N22" s="67"/>
    </row>
    <row r="23" spans="1:14" ht="5.25" customHeight="1">
      <c r="A23" s="176"/>
      <c r="B23" s="178"/>
      <c r="C23" s="181"/>
      <c r="D23" s="181"/>
      <c r="E23" s="187"/>
      <c r="F23" s="189"/>
      <c r="G23" s="158"/>
      <c r="H23" s="69"/>
      <c r="I23" s="67"/>
      <c r="J23" s="67"/>
      <c r="K23" s="162" t="str">
        <f>IF(J13=J33,"",IF(J13="For",I33,IF(J33="For",I13,IF(J13&gt;J33,I13,I33))))</f>
        <v/>
      </c>
      <c r="L23" s="183"/>
      <c r="M23" s="67"/>
      <c r="N23" s="67"/>
    </row>
    <row r="24" spans="1:14" ht="5.25" customHeight="1">
      <c r="A24" s="176"/>
      <c r="B24" s="178"/>
      <c r="C24" s="181"/>
      <c r="D24" s="181"/>
      <c r="E24" s="187"/>
      <c r="F24" s="189"/>
      <c r="G24" s="158"/>
      <c r="H24" s="69"/>
      <c r="I24" s="67"/>
      <c r="J24" s="67"/>
      <c r="K24" s="163"/>
      <c r="L24" s="184"/>
      <c r="M24" s="67"/>
      <c r="N24" s="67"/>
    </row>
    <row r="25" spans="1:14" ht="5.25" customHeight="1">
      <c r="A25" s="176"/>
      <c r="B25" s="179"/>
      <c r="C25" s="182"/>
      <c r="D25" s="182"/>
      <c r="E25" s="188"/>
      <c r="F25" s="189"/>
      <c r="G25" s="158"/>
      <c r="H25" s="69"/>
      <c r="I25" s="67"/>
      <c r="J25" s="67"/>
      <c r="K25" s="163"/>
      <c r="L25" s="184"/>
      <c r="M25" s="67"/>
      <c r="N25" s="67"/>
    </row>
    <row r="26" spans="1:14" ht="5.25" customHeight="1">
      <c r="B26" s="67"/>
      <c r="C26" s="67"/>
      <c r="D26" s="67"/>
      <c r="E26" s="67"/>
      <c r="F26" s="67"/>
      <c r="G26" s="67"/>
      <c r="H26" s="67"/>
      <c r="I26" s="67"/>
      <c r="J26" s="67"/>
      <c r="K26" s="166"/>
      <c r="L26" s="185"/>
      <c r="M26" s="67"/>
      <c r="N26" s="67"/>
    </row>
    <row r="27" spans="1:14" ht="5.25" customHeight="1">
      <c r="B27" s="67"/>
      <c r="C27" s="67"/>
      <c r="D27" s="67"/>
      <c r="E27" s="67"/>
      <c r="F27" s="67"/>
      <c r="G27" s="67"/>
      <c r="H27" s="67"/>
      <c r="I27" s="67"/>
      <c r="J27" s="67"/>
      <c r="K27" s="160"/>
      <c r="L27" s="72"/>
      <c r="M27" s="70"/>
      <c r="N27" s="67"/>
    </row>
    <row r="28" spans="1:14" ht="5.25" customHeight="1">
      <c r="A28" s="176">
        <v>5</v>
      </c>
      <c r="B28" s="177" t="str">
        <f>Entries!$I$11</f>
        <v>B BUTLER</v>
      </c>
      <c r="C28" s="180" t="str">
        <f>Entries!$J$11</f>
        <v>M CARTER</v>
      </c>
      <c r="D28" s="180" t="str">
        <f>Entries!$K$11</f>
        <v>D STONE</v>
      </c>
      <c r="E28" s="186" t="str">
        <f>Entries!$L$11</f>
        <v>R COOPER</v>
      </c>
      <c r="F28" s="189"/>
      <c r="G28" s="159" t="str">
        <f>IF(E28="Bye",E32,IF(F28=F32,"",IF(F28="For",E32,IF(F32="For",E28,IF(F28&gt;F32,E28,E32)))))</f>
        <v/>
      </c>
      <c r="H28" s="151"/>
      <c r="I28" s="73"/>
      <c r="J28" s="73"/>
      <c r="K28" s="160"/>
      <c r="L28" s="72"/>
      <c r="M28" s="70"/>
      <c r="N28" s="67"/>
    </row>
    <row r="29" spans="1:14" ht="5.25" customHeight="1">
      <c r="A29" s="176"/>
      <c r="B29" s="178"/>
      <c r="C29" s="181"/>
      <c r="D29" s="181"/>
      <c r="E29" s="187"/>
      <c r="F29" s="189"/>
      <c r="G29" s="159"/>
      <c r="H29" s="152"/>
      <c r="I29" s="73"/>
      <c r="J29" s="73"/>
      <c r="K29" s="160"/>
      <c r="L29" s="72"/>
      <c r="M29" s="70"/>
      <c r="N29" s="67"/>
    </row>
    <row r="30" spans="1:14" ht="5.25" customHeight="1">
      <c r="A30" s="176"/>
      <c r="B30" s="178"/>
      <c r="C30" s="181"/>
      <c r="D30" s="181"/>
      <c r="E30" s="187"/>
      <c r="F30" s="189"/>
      <c r="G30" s="159"/>
      <c r="H30" s="152"/>
      <c r="I30" s="73"/>
      <c r="J30" s="73"/>
      <c r="K30" s="161"/>
      <c r="L30" s="72"/>
      <c r="M30" s="70"/>
      <c r="N30" s="67"/>
    </row>
    <row r="31" spans="1:14" ht="5.25" customHeight="1">
      <c r="A31" s="176"/>
      <c r="B31" s="179"/>
      <c r="C31" s="182"/>
      <c r="D31" s="182"/>
      <c r="E31" s="188"/>
      <c r="F31" s="189"/>
      <c r="G31" s="159"/>
      <c r="H31" s="153"/>
      <c r="I31" s="73"/>
      <c r="J31" s="73"/>
      <c r="K31" s="74"/>
      <c r="L31" s="75"/>
      <c r="M31" s="70"/>
      <c r="N31" s="67"/>
    </row>
    <row r="32" spans="1:14" ht="5.25" customHeight="1">
      <c r="A32" s="176">
        <v>6</v>
      </c>
      <c r="B32" s="177" t="str">
        <f>Entries!$I$12</f>
        <v>L BALL</v>
      </c>
      <c r="C32" s="180" t="str">
        <f>Entries!$J$12</f>
        <v>P SWALWELL</v>
      </c>
      <c r="D32" s="180" t="str">
        <f>Entries!$K$12</f>
        <v>A CALLADINE</v>
      </c>
      <c r="E32" s="186" t="str">
        <f>Entries!$L$12</f>
        <v>S DUNN</v>
      </c>
      <c r="F32" s="189"/>
      <c r="G32" s="157"/>
      <c r="H32" s="154"/>
      <c r="I32" s="70"/>
      <c r="J32" s="68"/>
      <c r="K32" s="74"/>
      <c r="L32" s="75"/>
      <c r="M32" s="70"/>
      <c r="N32" s="67"/>
    </row>
    <row r="33" spans="1:14" ht="5.25" customHeight="1">
      <c r="A33" s="176"/>
      <c r="B33" s="178"/>
      <c r="C33" s="181"/>
      <c r="D33" s="181"/>
      <c r="E33" s="187"/>
      <c r="F33" s="189"/>
      <c r="G33" s="158"/>
      <c r="H33" s="155"/>
      <c r="I33" s="159" t="str">
        <f>IF(H28=H38,"",IF(H28="For",G38,IF(H38="For",G28,IF(H28&gt;H38,G28,G38))))</f>
        <v/>
      </c>
      <c r="J33" s="151"/>
      <c r="K33" s="74"/>
      <c r="L33" s="75"/>
      <c r="M33" s="70"/>
      <c r="N33" s="67"/>
    </row>
    <row r="34" spans="1:14" ht="5.25" customHeight="1">
      <c r="A34" s="176"/>
      <c r="B34" s="178"/>
      <c r="C34" s="181"/>
      <c r="D34" s="181"/>
      <c r="E34" s="187"/>
      <c r="F34" s="189"/>
      <c r="G34" s="158"/>
      <c r="H34" s="155"/>
      <c r="I34" s="159"/>
      <c r="J34" s="152"/>
      <c r="K34" s="74"/>
      <c r="L34" s="75"/>
      <c r="M34" s="70"/>
      <c r="N34" s="67"/>
    </row>
    <row r="35" spans="1:14" ht="5.25" customHeight="1">
      <c r="A35" s="176"/>
      <c r="B35" s="179"/>
      <c r="C35" s="182"/>
      <c r="D35" s="182"/>
      <c r="E35" s="188"/>
      <c r="F35" s="189"/>
      <c r="G35" s="158"/>
      <c r="H35" s="155"/>
      <c r="I35" s="159"/>
      <c r="J35" s="152"/>
      <c r="K35" s="74"/>
      <c r="L35" s="75"/>
      <c r="M35" s="70"/>
      <c r="N35" s="67"/>
    </row>
    <row r="36" spans="1:14" ht="5.25" customHeight="1">
      <c r="B36" s="67"/>
      <c r="C36" s="67"/>
      <c r="D36" s="67"/>
      <c r="E36" s="67"/>
      <c r="F36" s="67"/>
      <c r="G36" s="67"/>
      <c r="H36" s="67"/>
      <c r="I36" s="159"/>
      <c r="J36" s="153"/>
      <c r="K36" s="74"/>
      <c r="L36" s="75"/>
      <c r="M36" s="70"/>
      <c r="N36" s="67"/>
    </row>
    <row r="37" spans="1:14" ht="5.25" customHeight="1">
      <c r="B37" s="67"/>
      <c r="C37" s="67"/>
      <c r="D37" s="67"/>
      <c r="E37" s="67"/>
      <c r="F37" s="67"/>
      <c r="G37" s="67"/>
      <c r="H37" s="67"/>
      <c r="I37" s="157"/>
      <c r="J37" s="69"/>
      <c r="K37" s="76"/>
      <c r="L37" s="75"/>
      <c r="M37" s="70"/>
      <c r="N37" s="67"/>
    </row>
    <row r="38" spans="1:14" ht="5.25" customHeight="1">
      <c r="A38" s="176">
        <v>7</v>
      </c>
      <c r="B38" s="177">
        <f>Entries!$I$13</f>
        <v>0</v>
      </c>
      <c r="C38" s="180">
        <f>Entries!$J$13</f>
        <v>0</v>
      </c>
      <c r="D38" s="180">
        <f>Entries!$K$13</f>
        <v>0</v>
      </c>
      <c r="E38" s="186" t="str">
        <f>Entries!$L$13</f>
        <v>Bye</v>
      </c>
      <c r="F38" s="189"/>
      <c r="G38" s="159" t="str">
        <f>IF(E38="Bye",E42,IF(F38=F42,"",IF(F38="For",E42,IF(F42="For",E38,IF(F38&gt;F42,E38,E42)))))</f>
        <v>S CRAIN</v>
      </c>
      <c r="H38" s="151"/>
      <c r="I38" s="158"/>
      <c r="J38" s="69"/>
      <c r="K38" s="76"/>
      <c r="L38" s="75"/>
      <c r="M38" s="70"/>
      <c r="N38" s="67"/>
    </row>
    <row r="39" spans="1:14" ht="5.25" customHeight="1">
      <c r="A39" s="176"/>
      <c r="B39" s="178"/>
      <c r="C39" s="181"/>
      <c r="D39" s="181"/>
      <c r="E39" s="187"/>
      <c r="F39" s="189"/>
      <c r="G39" s="159"/>
      <c r="H39" s="152"/>
      <c r="I39" s="158"/>
      <c r="J39" s="69"/>
      <c r="K39" s="169"/>
      <c r="L39" s="170"/>
      <c r="M39" s="70"/>
      <c r="N39" s="67"/>
    </row>
    <row r="40" spans="1:14" ht="5.25" customHeight="1">
      <c r="A40" s="176"/>
      <c r="B40" s="178"/>
      <c r="C40" s="181"/>
      <c r="D40" s="181"/>
      <c r="E40" s="187"/>
      <c r="F40" s="189"/>
      <c r="G40" s="159"/>
      <c r="H40" s="152"/>
      <c r="I40" s="158"/>
      <c r="J40" s="69"/>
      <c r="K40" s="171"/>
      <c r="L40" s="172"/>
      <c r="M40" s="70"/>
      <c r="N40" s="67"/>
    </row>
    <row r="41" spans="1:14" ht="5.25" customHeight="1">
      <c r="A41" s="176"/>
      <c r="B41" s="179"/>
      <c r="C41" s="182"/>
      <c r="D41" s="182"/>
      <c r="E41" s="188"/>
      <c r="F41" s="189"/>
      <c r="G41" s="159"/>
      <c r="H41" s="153"/>
      <c r="I41" s="70"/>
      <c r="J41" s="68"/>
      <c r="K41" s="173"/>
      <c r="L41" s="174"/>
      <c r="M41" s="70"/>
      <c r="N41" s="67"/>
    </row>
    <row r="42" spans="1:14" ht="5.25" customHeight="1">
      <c r="A42" s="176">
        <v>8</v>
      </c>
      <c r="B42" s="177" t="str">
        <f>Entries!$I$14</f>
        <v>S JONES</v>
      </c>
      <c r="C42" s="180" t="str">
        <f>Entries!$J$14</f>
        <v>T THEOPHANOUS</v>
      </c>
      <c r="D42" s="180" t="str">
        <f>Entries!$K$14</f>
        <v>J BOWN</v>
      </c>
      <c r="E42" s="186" t="str">
        <f>Entries!$L$14</f>
        <v>S CRAIN</v>
      </c>
      <c r="F42" s="189"/>
      <c r="G42" s="157"/>
      <c r="H42" s="69"/>
      <c r="I42" s="67"/>
      <c r="J42" s="67"/>
      <c r="K42" s="169"/>
      <c r="L42" s="170"/>
      <c r="N42" s="67"/>
    </row>
    <row r="43" spans="1:14" ht="5.25" customHeight="1">
      <c r="A43" s="176"/>
      <c r="B43" s="178"/>
      <c r="C43" s="181"/>
      <c r="D43" s="181"/>
      <c r="E43" s="187"/>
      <c r="F43" s="189"/>
      <c r="G43" s="158"/>
      <c r="H43" s="69"/>
      <c r="I43" s="67"/>
      <c r="J43" s="67"/>
      <c r="K43" s="171"/>
      <c r="L43" s="172"/>
      <c r="N43" s="67"/>
    </row>
    <row r="44" spans="1:14" ht="5.25" customHeight="1">
      <c r="A44" s="176"/>
      <c r="B44" s="178"/>
      <c r="C44" s="181"/>
      <c r="D44" s="181"/>
      <c r="E44" s="187"/>
      <c r="F44" s="189"/>
      <c r="G44" s="158"/>
      <c r="H44" s="69"/>
      <c r="I44" s="67"/>
      <c r="J44" s="67"/>
      <c r="K44" s="173"/>
      <c r="L44" s="174"/>
      <c r="N44" s="67"/>
    </row>
    <row r="45" spans="1:14" ht="5.25" customHeight="1">
      <c r="A45" s="176"/>
      <c r="B45" s="179"/>
      <c r="C45" s="182"/>
      <c r="D45" s="182"/>
      <c r="E45" s="188"/>
      <c r="F45" s="189"/>
      <c r="G45" s="158"/>
      <c r="H45" s="69"/>
      <c r="I45" s="67"/>
      <c r="J45" s="67"/>
      <c r="K45" s="169"/>
      <c r="L45" s="170"/>
      <c r="N45" s="67"/>
    </row>
    <row r="46" spans="1:14" ht="5.25" customHeight="1">
      <c r="B46" s="67"/>
      <c r="C46" s="67"/>
      <c r="D46" s="67"/>
      <c r="E46" s="67"/>
      <c r="F46" s="67"/>
      <c r="G46" s="67"/>
      <c r="H46" s="67"/>
      <c r="I46" s="67"/>
      <c r="J46" s="67"/>
      <c r="K46" s="171"/>
      <c r="L46" s="172"/>
      <c r="N46" s="67"/>
    </row>
    <row r="47" spans="1:14" ht="5.25" customHeight="1">
      <c r="B47" s="67"/>
      <c r="C47" s="67"/>
      <c r="D47" s="67"/>
      <c r="E47" s="67"/>
      <c r="F47" s="67"/>
      <c r="G47" s="67"/>
      <c r="H47" s="67"/>
      <c r="I47" s="67"/>
      <c r="J47" s="67"/>
      <c r="K47" s="173"/>
      <c r="L47" s="174"/>
      <c r="N47" s="68"/>
    </row>
    <row r="48" spans="1:14" ht="5.25" customHeight="1">
      <c r="A48" s="176">
        <v>9</v>
      </c>
      <c r="B48" s="177">
        <f>Entries!$I$15</f>
        <v>0</v>
      </c>
      <c r="C48" s="180">
        <f>Entries!$J$15</f>
        <v>0</v>
      </c>
      <c r="D48" s="180">
        <f>Entries!$K$15</f>
        <v>0</v>
      </c>
      <c r="E48" s="186" t="str">
        <f>Entries!$L$15</f>
        <v>Bye</v>
      </c>
      <c r="F48" s="189"/>
      <c r="G48" s="159" t="str">
        <f>IF(E48="Bye",E52,IF(F48=F52,"",IF(F48="For",E52,IF(F52="For",E48,IF(F48&gt;F52,E48,E52)))))</f>
        <v>S HOLOHAN</v>
      </c>
      <c r="H48" s="151"/>
      <c r="I48" s="67"/>
      <c r="J48" s="67"/>
      <c r="K48" s="169"/>
      <c r="L48" s="170"/>
      <c r="N48" s="68"/>
    </row>
    <row r="49" spans="1:14" ht="5.25" customHeight="1">
      <c r="A49" s="176"/>
      <c r="B49" s="178"/>
      <c r="C49" s="181"/>
      <c r="D49" s="181"/>
      <c r="E49" s="187"/>
      <c r="F49" s="189"/>
      <c r="G49" s="159"/>
      <c r="H49" s="152"/>
      <c r="I49" s="67"/>
      <c r="J49" s="67"/>
      <c r="K49" s="171"/>
      <c r="L49" s="172"/>
      <c r="N49" s="68"/>
    </row>
    <row r="50" spans="1:14" ht="5.25" customHeight="1">
      <c r="A50" s="176"/>
      <c r="B50" s="178"/>
      <c r="C50" s="181"/>
      <c r="D50" s="181"/>
      <c r="E50" s="187"/>
      <c r="F50" s="189"/>
      <c r="G50" s="159"/>
      <c r="H50" s="152"/>
      <c r="I50" s="67"/>
      <c r="J50" s="67"/>
      <c r="K50" s="173"/>
      <c r="L50" s="174"/>
      <c r="N50" s="68"/>
    </row>
    <row r="51" spans="1:14" ht="5.25" customHeight="1">
      <c r="A51" s="176"/>
      <c r="B51" s="179"/>
      <c r="C51" s="182"/>
      <c r="D51" s="182"/>
      <c r="E51" s="188"/>
      <c r="F51" s="189"/>
      <c r="G51" s="159"/>
      <c r="H51" s="153"/>
      <c r="I51" s="67"/>
      <c r="J51" s="67"/>
      <c r="L51" s="129"/>
      <c r="N51" s="68"/>
    </row>
    <row r="52" spans="1:14" ht="5.25" customHeight="1">
      <c r="A52" s="176">
        <v>10</v>
      </c>
      <c r="B52" s="177" t="str">
        <f>Entries!$I$16</f>
        <v>D DEBONO</v>
      </c>
      <c r="C52" s="180" t="str">
        <f>Entries!$J$16</f>
        <v>G MCMAHON</v>
      </c>
      <c r="D52" s="180" t="str">
        <f>Entries!$K$16</f>
        <v>F EDWARDS</v>
      </c>
      <c r="E52" s="186" t="str">
        <f>Entries!$L$16</f>
        <v>S HOLOHAN</v>
      </c>
      <c r="F52" s="189"/>
      <c r="G52" s="157"/>
      <c r="H52" s="154"/>
      <c r="I52" s="70"/>
      <c r="J52" s="68"/>
      <c r="L52" s="130"/>
      <c r="N52" s="68"/>
    </row>
    <row r="53" spans="1:14" ht="5.25" customHeight="1">
      <c r="A53" s="176"/>
      <c r="B53" s="178"/>
      <c r="C53" s="181"/>
      <c r="D53" s="181"/>
      <c r="E53" s="187"/>
      <c r="F53" s="189"/>
      <c r="G53" s="158"/>
      <c r="H53" s="155"/>
      <c r="I53" s="167" t="str">
        <f>IF(H48=H58,"",IF(H48="For",G58,IF(H58="For",G48,IF(H48&gt;H58,G48,G58))))</f>
        <v/>
      </c>
      <c r="J53" s="151"/>
      <c r="L53" s="130"/>
      <c r="N53" s="68"/>
    </row>
    <row r="54" spans="1:14" ht="5.25" customHeight="1">
      <c r="A54" s="176"/>
      <c r="B54" s="178"/>
      <c r="C54" s="181"/>
      <c r="D54" s="181"/>
      <c r="E54" s="187"/>
      <c r="F54" s="189"/>
      <c r="G54" s="158"/>
      <c r="H54" s="155"/>
      <c r="I54" s="167"/>
      <c r="J54" s="152"/>
      <c r="K54" s="76"/>
      <c r="L54" s="75"/>
      <c r="M54" s="74"/>
      <c r="N54" s="68"/>
    </row>
    <row r="55" spans="1:14" ht="5.25" customHeight="1">
      <c r="A55" s="176"/>
      <c r="B55" s="179"/>
      <c r="C55" s="182"/>
      <c r="D55" s="182"/>
      <c r="E55" s="188"/>
      <c r="F55" s="189"/>
      <c r="G55" s="158"/>
      <c r="H55" s="155"/>
      <c r="I55" s="167"/>
      <c r="J55" s="152"/>
      <c r="K55" s="76"/>
      <c r="L55" s="75"/>
      <c r="M55" s="74"/>
      <c r="N55" s="68"/>
    </row>
    <row r="56" spans="1:14" ht="5.25" customHeight="1">
      <c r="B56" s="67"/>
      <c r="C56" s="67"/>
      <c r="D56" s="67"/>
      <c r="E56" s="67"/>
      <c r="F56" s="67"/>
      <c r="G56" s="67"/>
      <c r="H56" s="67"/>
      <c r="I56" s="168"/>
      <c r="J56" s="153"/>
      <c r="K56" s="76"/>
      <c r="L56" s="75"/>
      <c r="M56" s="74"/>
      <c r="N56" s="68"/>
    </row>
    <row r="57" spans="1:14" ht="5.25" customHeight="1">
      <c r="B57" s="67"/>
      <c r="C57" s="67"/>
      <c r="D57" s="67"/>
      <c r="E57" s="67"/>
      <c r="F57" s="67"/>
      <c r="G57" s="67"/>
      <c r="H57" s="67"/>
      <c r="I57" s="157"/>
      <c r="J57" s="69"/>
      <c r="K57" s="74"/>
      <c r="L57" s="75"/>
      <c r="M57" s="74"/>
      <c r="N57" s="68"/>
    </row>
    <row r="58" spans="1:14" ht="5.25" customHeight="1">
      <c r="A58" s="176">
        <v>11</v>
      </c>
      <c r="B58" s="177">
        <f>Entries!$I$17</f>
        <v>0</v>
      </c>
      <c r="C58" s="180">
        <f>Entries!$J$17</f>
        <v>0</v>
      </c>
      <c r="D58" s="180">
        <f>Entries!$K$17</f>
        <v>0</v>
      </c>
      <c r="E58" s="186" t="str">
        <f>Entries!$L$17</f>
        <v>Bye</v>
      </c>
      <c r="F58" s="189"/>
      <c r="G58" s="159" t="str">
        <f>IF(E58="Bye",E62,IF(F58=F62,"",IF(F58="For",E62,IF(F62="For",E58,IF(F58&gt;F62,E58,E62)))))</f>
        <v>A MILWARD</v>
      </c>
      <c r="H58" s="151"/>
      <c r="I58" s="158"/>
      <c r="J58" s="69"/>
      <c r="K58" s="74"/>
      <c r="L58" s="75"/>
      <c r="M58" s="74"/>
      <c r="N58" s="68"/>
    </row>
    <row r="59" spans="1:14" ht="5.25" customHeight="1">
      <c r="A59" s="176"/>
      <c r="B59" s="178"/>
      <c r="C59" s="181"/>
      <c r="D59" s="181"/>
      <c r="E59" s="187"/>
      <c r="F59" s="189"/>
      <c r="G59" s="159"/>
      <c r="H59" s="152"/>
      <c r="I59" s="158"/>
      <c r="J59" s="69"/>
      <c r="K59" s="74"/>
      <c r="L59" s="75"/>
      <c r="M59" s="74"/>
      <c r="N59" s="68"/>
    </row>
    <row r="60" spans="1:14" ht="5.25" customHeight="1">
      <c r="A60" s="176"/>
      <c r="B60" s="178"/>
      <c r="C60" s="181"/>
      <c r="D60" s="181"/>
      <c r="E60" s="187"/>
      <c r="F60" s="189"/>
      <c r="G60" s="159"/>
      <c r="H60" s="152"/>
      <c r="I60" s="158"/>
      <c r="J60" s="69"/>
      <c r="K60" s="74"/>
      <c r="L60" s="75"/>
      <c r="M60" s="74"/>
      <c r="N60" s="68"/>
    </row>
    <row r="61" spans="1:14" ht="5.25" customHeight="1">
      <c r="A61" s="176"/>
      <c r="B61" s="179"/>
      <c r="C61" s="182"/>
      <c r="D61" s="182"/>
      <c r="E61" s="188"/>
      <c r="F61" s="189"/>
      <c r="G61" s="159"/>
      <c r="H61" s="153"/>
      <c r="I61" s="70"/>
      <c r="J61" s="71"/>
      <c r="K61" s="74"/>
      <c r="L61" s="75"/>
      <c r="M61" s="74"/>
      <c r="N61" s="68"/>
    </row>
    <row r="62" spans="1:14" ht="5.25" customHeight="1">
      <c r="A62" s="176">
        <v>12</v>
      </c>
      <c r="B62" s="177" t="str">
        <f>Entries!$I$18</f>
        <v>P WAKELING</v>
      </c>
      <c r="C62" s="180" t="str">
        <f>Entries!$J$18</f>
        <v>B LAMBERT</v>
      </c>
      <c r="D62" s="180" t="str">
        <f>Entries!$K$18</f>
        <v>J DAVIES</v>
      </c>
      <c r="E62" s="186" t="str">
        <f>Entries!$L$18</f>
        <v>A MILWARD</v>
      </c>
      <c r="F62" s="189"/>
      <c r="G62" s="157"/>
      <c r="H62" s="69"/>
      <c r="I62" s="68"/>
      <c r="J62" s="67"/>
      <c r="K62" s="74"/>
      <c r="L62" s="79"/>
      <c r="M62" s="74"/>
      <c r="N62" s="68"/>
    </row>
    <row r="63" spans="1:14" ht="5.25" customHeight="1">
      <c r="A63" s="176"/>
      <c r="B63" s="178"/>
      <c r="C63" s="181"/>
      <c r="D63" s="181"/>
      <c r="E63" s="187"/>
      <c r="F63" s="189"/>
      <c r="G63" s="158"/>
      <c r="H63" s="69"/>
      <c r="I63" s="68"/>
      <c r="J63" s="67"/>
      <c r="K63" s="162" t="str">
        <f>IF(J53=J73,"",IF(J53="For",I73,IF(J73="For",I53,IF(J53&gt;J73,I53,I73))))</f>
        <v/>
      </c>
      <c r="L63" s="183"/>
      <c r="M63" s="74"/>
      <c r="N63" s="68"/>
    </row>
    <row r="64" spans="1:14" ht="5.25" customHeight="1">
      <c r="A64" s="176"/>
      <c r="B64" s="178"/>
      <c r="C64" s="181"/>
      <c r="D64" s="181"/>
      <c r="E64" s="187"/>
      <c r="F64" s="189"/>
      <c r="G64" s="158"/>
      <c r="H64" s="69"/>
      <c r="I64" s="68"/>
      <c r="J64" s="67"/>
      <c r="K64" s="163"/>
      <c r="L64" s="184"/>
      <c r="M64" s="74"/>
      <c r="N64" s="68"/>
    </row>
    <row r="65" spans="1:14" ht="5.25" customHeight="1">
      <c r="A65" s="176"/>
      <c r="B65" s="179"/>
      <c r="C65" s="182"/>
      <c r="D65" s="182"/>
      <c r="E65" s="188"/>
      <c r="F65" s="189"/>
      <c r="G65" s="158"/>
      <c r="H65" s="69"/>
      <c r="I65" s="68"/>
      <c r="J65" s="67"/>
      <c r="K65" s="163"/>
      <c r="L65" s="184"/>
      <c r="M65" s="74"/>
      <c r="N65" s="68"/>
    </row>
    <row r="66" spans="1:14" ht="5.25" customHeight="1">
      <c r="B66" s="67"/>
      <c r="C66" s="67"/>
      <c r="D66" s="67"/>
      <c r="E66" s="67"/>
      <c r="F66" s="67"/>
      <c r="G66" s="67"/>
      <c r="H66" s="67"/>
      <c r="I66" s="68"/>
      <c r="J66" s="67"/>
      <c r="K66" s="163"/>
      <c r="L66" s="185"/>
      <c r="M66" s="74"/>
      <c r="N66" s="68"/>
    </row>
    <row r="67" spans="1:14" ht="5.25" customHeight="1">
      <c r="B67" s="67"/>
      <c r="C67" s="67"/>
      <c r="D67" s="67"/>
      <c r="E67" s="67"/>
      <c r="F67" s="67"/>
      <c r="G67" s="67"/>
      <c r="H67" s="67"/>
      <c r="I67" s="68"/>
      <c r="J67" s="67"/>
      <c r="K67" s="160"/>
      <c r="L67" s="77"/>
      <c r="M67" s="76"/>
      <c r="N67" s="68"/>
    </row>
    <row r="68" spans="1:14" ht="5.25" customHeight="1">
      <c r="A68" s="176">
        <v>13</v>
      </c>
      <c r="B68" s="177">
        <f>Entries!$I$19</f>
        <v>0</v>
      </c>
      <c r="C68" s="180">
        <f>Entries!$J$19</f>
        <v>0</v>
      </c>
      <c r="D68" s="180">
        <f>Entries!$K$19</f>
        <v>0</v>
      </c>
      <c r="E68" s="186" t="str">
        <f>Entries!$L$19</f>
        <v>Bye</v>
      </c>
      <c r="F68" s="189"/>
      <c r="G68" s="159" t="str">
        <f>IF(E68="Bye",E72,IF(F68=F72,"",IF(F68="For",E72,IF(F72="For",E68,IF(F68&gt;F72,E68,E72)))))</f>
        <v>D HAMMOND</v>
      </c>
      <c r="H68" s="151"/>
      <c r="I68" s="73"/>
      <c r="J68" s="73"/>
      <c r="K68" s="160"/>
      <c r="L68" s="77"/>
      <c r="M68" s="76"/>
      <c r="N68" s="68"/>
    </row>
    <row r="69" spans="1:14" ht="5.25" customHeight="1">
      <c r="A69" s="176"/>
      <c r="B69" s="178"/>
      <c r="C69" s="181"/>
      <c r="D69" s="181"/>
      <c r="E69" s="187"/>
      <c r="F69" s="189"/>
      <c r="G69" s="159"/>
      <c r="H69" s="152"/>
      <c r="I69" s="73"/>
      <c r="J69" s="73"/>
      <c r="K69" s="160"/>
      <c r="L69" s="77"/>
      <c r="M69" s="76"/>
      <c r="N69" s="68"/>
    </row>
    <row r="70" spans="1:14" ht="5.25" customHeight="1">
      <c r="A70" s="176"/>
      <c r="B70" s="178"/>
      <c r="C70" s="181"/>
      <c r="D70" s="181"/>
      <c r="E70" s="187"/>
      <c r="F70" s="189"/>
      <c r="G70" s="159"/>
      <c r="H70" s="152"/>
      <c r="I70" s="73"/>
      <c r="J70" s="73"/>
      <c r="K70" s="161"/>
      <c r="L70" s="77"/>
      <c r="M70" s="76"/>
      <c r="N70" s="68"/>
    </row>
    <row r="71" spans="1:14" ht="5.25" customHeight="1">
      <c r="A71" s="176"/>
      <c r="B71" s="179"/>
      <c r="C71" s="182"/>
      <c r="D71" s="182"/>
      <c r="E71" s="188"/>
      <c r="F71" s="189"/>
      <c r="G71" s="159"/>
      <c r="H71" s="153"/>
      <c r="I71" s="73"/>
      <c r="J71" s="73"/>
      <c r="K71" s="74"/>
      <c r="L71" s="78"/>
      <c r="M71" s="76"/>
      <c r="N71" s="68"/>
    </row>
    <row r="72" spans="1:14" ht="5.25" customHeight="1">
      <c r="A72" s="176">
        <v>14</v>
      </c>
      <c r="B72" s="177" t="str">
        <f>Entries!$I$20</f>
        <v>R TRENCHARD</v>
      </c>
      <c r="C72" s="180" t="str">
        <f>Entries!$J$20</f>
        <v>G SINCLAIR</v>
      </c>
      <c r="D72" s="180" t="str">
        <f>Entries!$K$20</f>
        <v>G BARTLETT</v>
      </c>
      <c r="E72" s="186" t="str">
        <f>Entries!$L$20</f>
        <v>D HAMMOND</v>
      </c>
      <c r="F72" s="189"/>
      <c r="G72" s="157"/>
      <c r="H72" s="154"/>
      <c r="I72" s="70"/>
      <c r="J72" s="68"/>
      <c r="K72" s="74"/>
      <c r="L72" s="78"/>
      <c r="M72" s="76"/>
      <c r="N72" s="68"/>
    </row>
    <row r="73" spans="1:14" ht="5.25" customHeight="1">
      <c r="A73" s="176"/>
      <c r="B73" s="178"/>
      <c r="C73" s="181"/>
      <c r="D73" s="181"/>
      <c r="E73" s="187"/>
      <c r="F73" s="189"/>
      <c r="G73" s="158"/>
      <c r="H73" s="155"/>
      <c r="I73" s="159" t="str">
        <f>IF(H68=H78,"",IF(H68="For",G78,IF(H78="For",G68,IF(H68&gt;H78,G68,G78))))</f>
        <v/>
      </c>
      <c r="J73" s="151"/>
      <c r="K73" s="74"/>
      <c r="L73" s="78"/>
      <c r="M73" s="76"/>
      <c r="N73" s="68"/>
    </row>
    <row r="74" spans="1:14" ht="5.25" customHeight="1">
      <c r="A74" s="176"/>
      <c r="B74" s="178"/>
      <c r="C74" s="181"/>
      <c r="D74" s="181"/>
      <c r="E74" s="187"/>
      <c r="F74" s="189"/>
      <c r="G74" s="158"/>
      <c r="H74" s="155"/>
      <c r="I74" s="159"/>
      <c r="J74" s="152"/>
      <c r="K74" s="74"/>
      <c r="L74" s="78"/>
      <c r="M74" s="76"/>
      <c r="N74" s="68"/>
    </row>
    <row r="75" spans="1:14" ht="5.25" customHeight="1">
      <c r="A75" s="176"/>
      <c r="B75" s="179"/>
      <c r="C75" s="182"/>
      <c r="D75" s="182"/>
      <c r="E75" s="188"/>
      <c r="F75" s="189"/>
      <c r="G75" s="158"/>
      <c r="H75" s="155"/>
      <c r="I75" s="159"/>
      <c r="J75" s="152"/>
      <c r="K75" s="74"/>
      <c r="L75" s="78"/>
      <c r="M75" s="76"/>
      <c r="N75" s="68"/>
    </row>
    <row r="76" spans="1:14" ht="5.25" customHeight="1">
      <c r="B76" s="67"/>
      <c r="C76" s="67"/>
      <c r="D76" s="67"/>
      <c r="E76" s="67"/>
      <c r="F76" s="67"/>
      <c r="G76" s="67"/>
      <c r="H76" s="67"/>
      <c r="I76" s="159"/>
      <c r="J76" s="153"/>
      <c r="K76" s="74"/>
      <c r="L76" s="78"/>
      <c r="M76" s="76"/>
      <c r="N76" s="68"/>
    </row>
    <row r="77" spans="1:14" ht="5.25" customHeight="1">
      <c r="B77" s="67"/>
      <c r="C77" s="67"/>
      <c r="D77" s="67"/>
      <c r="E77" s="67"/>
      <c r="F77" s="67"/>
      <c r="G77" s="67"/>
      <c r="H77" s="67"/>
      <c r="I77" s="157"/>
      <c r="J77" s="69"/>
      <c r="K77" s="76"/>
      <c r="L77" s="76"/>
      <c r="M77" s="76"/>
      <c r="N77" s="68"/>
    </row>
    <row r="78" spans="1:14" ht="5.25" customHeight="1">
      <c r="A78" s="176">
        <v>15</v>
      </c>
      <c r="B78" s="177">
        <f>Entries!$I$21</f>
        <v>0</v>
      </c>
      <c r="C78" s="180">
        <f>Entries!$J$21</f>
        <v>0</v>
      </c>
      <c r="D78" s="180">
        <f>Entries!$K$21</f>
        <v>0</v>
      </c>
      <c r="E78" s="186" t="str">
        <f>Entries!$L$21</f>
        <v>Bye</v>
      </c>
      <c r="F78" s="189"/>
      <c r="G78" s="159" t="str">
        <f>IF(E78="Bye",E82,IF(F78=F82,"",IF(F78="For",E82,IF(F82="For",E78,IF(F78&gt;F82,E78,E82)))))</f>
        <v>R PIPER</v>
      </c>
      <c r="H78" s="151"/>
      <c r="I78" s="158"/>
      <c r="J78" s="69"/>
      <c r="K78" s="76"/>
      <c r="L78" s="76"/>
      <c r="M78" s="76"/>
      <c r="N78" s="68"/>
    </row>
    <row r="79" spans="1:14" ht="5.25" customHeight="1">
      <c r="A79" s="176"/>
      <c r="B79" s="178"/>
      <c r="C79" s="181"/>
      <c r="D79" s="181"/>
      <c r="E79" s="187"/>
      <c r="F79" s="189"/>
      <c r="G79" s="159"/>
      <c r="H79" s="152"/>
      <c r="I79" s="158"/>
      <c r="J79" s="69"/>
      <c r="K79" s="76"/>
      <c r="L79" s="76"/>
      <c r="M79" s="76"/>
      <c r="N79" s="68"/>
    </row>
    <row r="80" spans="1:14" ht="5.25" customHeight="1">
      <c r="A80" s="176"/>
      <c r="B80" s="178"/>
      <c r="C80" s="181"/>
      <c r="D80" s="181"/>
      <c r="E80" s="187"/>
      <c r="F80" s="189"/>
      <c r="G80" s="159"/>
      <c r="H80" s="152"/>
      <c r="I80" s="158"/>
      <c r="J80" s="69"/>
      <c r="K80" s="76"/>
      <c r="L80" s="76"/>
      <c r="M80" s="76"/>
      <c r="N80" s="68"/>
    </row>
    <row r="81" spans="1:14" ht="5.25" customHeight="1">
      <c r="A81" s="176"/>
      <c r="B81" s="179"/>
      <c r="C81" s="182"/>
      <c r="D81" s="182"/>
      <c r="E81" s="188"/>
      <c r="F81" s="189"/>
      <c r="G81" s="159"/>
      <c r="H81" s="153"/>
      <c r="I81" s="70"/>
      <c r="J81" s="68"/>
      <c r="K81" s="76"/>
      <c r="L81" s="76"/>
      <c r="M81" s="76"/>
      <c r="N81" s="68"/>
    </row>
    <row r="82" spans="1:14" ht="5.25" customHeight="1">
      <c r="A82" s="176">
        <v>16</v>
      </c>
      <c r="B82" s="177" t="str">
        <f>Entries!$I$22</f>
        <v>T PIPER</v>
      </c>
      <c r="C82" s="180" t="str">
        <f>Entries!$J$22</f>
        <v>J MATTHEWS</v>
      </c>
      <c r="D82" s="180" t="str">
        <f>Entries!$K$22</f>
        <v>P KNIGHT</v>
      </c>
      <c r="E82" s="186" t="str">
        <f>Entries!$L$22</f>
        <v>R PIPER</v>
      </c>
      <c r="F82" s="189"/>
      <c r="G82" s="157"/>
      <c r="H82" s="69"/>
      <c r="I82" s="67"/>
      <c r="J82" s="67"/>
      <c r="K82" s="76"/>
      <c r="L82" s="76"/>
      <c r="M82" s="76"/>
      <c r="N82" s="68"/>
    </row>
    <row r="83" spans="1:14" ht="5.25" customHeight="1">
      <c r="A83" s="176"/>
      <c r="B83" s="178"/>
      <c r="C83" s="181"/>
      <c r="D83" s="181"/>
      <c r="E83" s="187"/>
      <c r="F83" s="189"/>
      <c r="G83" s="158"/>
      <c r="H83" s="69"/>
      <c r="I83" s="67"/>
      <c r="J83" s="67"/>
      <c r="K83" s="76"/>
      <c r="L83" s="76"/>
      <c r="M83" s="76"/>
      <c r="N83" s="150"/>
    </row>
    <row r="84" spans="1:14" ht="5.25" customHeight="1">
      <c r="A84" s="176"/>
      <c r="B84" s="178"/>
      <c r="C84" s="181"/>
      <c r="D84" s="181"/>
      <c r="E84" s="187"/>
      <c r="F84" s="189"/>
      <c r="G84" s="158"/>
      <c r="H84" s="69"/>
      <c r="I84" s="67"/>
      <c r="J84" s="67"/>
      <c r="K84" s="76"/>
      <c r="L84" s="76"/>
      <c r="M84" s="76"/>
      <c r="N84" s="150"/>
    </row>
    <row r="85" spans="1:14" ht="5.25" customHeight="1">
      <c r="A85" s="176"/>
      <c r="B85" s="179"/>
      <c r="C85" s="182"/>
      <c r="D85" s="182"/>
      <c r="E85" s="188"/>
      <c r="F85" s="189"/>
      <c r="G85" s="158"/>
      <c r="H85" s="69"/>
      <c r="I85" s="67"/>
      <c r="J85" s="67"/>
      <c r="K85" s="76"/>
      <c r="L85" s="76"/>
      <c r="M85" s="76"/>
      <c r="N85" s="150"/>
    </row>
    <row r="86" spans="1:14" ht="5.25" customHeight="1">
      <c r="B86" s="67"/>
      <c r="C86" s="67"/>
      <c r="D86" s="67"/>
      <c r="E86" s="67"/>
      <c r="F86" s="67"/>
      <c r="G86" s="67"/>
      <c r="H86" s="67"/>
      <c r="I86" s="67"/>
      <c r="J86" s="67"/>
      <c r="K86" s="76"/>
      <c r="L86" s="76"/>
      <c r="M86" s="76"/>
      <c r="N86" s="150"/>
    </row>
    <row r="87" spans="1:14">
      <c r="J87" s="67"/>
    </row>
    <row r="88" spans="1:14">
      <c r="J88" s="67"/>
    </row>
    <row r="89" spans="1:14">
      <c r="J89" s="67"/>
    </row>
    <row r="90" spans="1:14">
      <c r="J90" s="68"/>
    </row>
  </sheetData>
  <sheetProtection selectLockedCells="1"/>
  <mergeCells count="158">
    <mergeCell ref="K6:L6"/>
    <mergeCell ref="K42:L44"/>
    <mergeCell ref="K45:L47"/>
    <mergeCell ref="K48:L50"/>
    <mergeCell ref="A1:M1"/>
    <mergeCell ref="A2:M2"/>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A18:A21"/>
    <mergeCell ref="B18:B21"/>
    <mergeCell ref="C18:C21"/>
    <mergeCell ref="D18:D21"/>
    <mergeCell ref="E18:E21"/>
    <mergeCell ref="F18:F21"/>
    <mergeCell ref="E22:E25"/>
    <mergeCell ref="F22:F25"/>
    <mergeCell ref="I13:I16"/>
    <mergeCell ref="I17:I20"/>
    <mergeCell ref="G18:G21"/>
    <mergeCell ref="H18:H21"/>
    <mergeCell ref="G22:G25"/>
    <mergeCell ref="F12:F15"/>
    <mergeCell ref="G12:G15"/>
    <mergeCell ref="H12:H15"/>
    <mergeCell ref="F28:F31"/>
    <mergeCell ref="G28:G31"/>
    <mergeCell ref="H28:H31"/>
    <mergeCell ref="A28:A31"/>
    <mergeCell ref="B28:B31"/>
    <mergeCell ref="C28:C31"/>
    <mergeCell ref="D28:D31"/>
    <mergeCell ref="A22:A25"/>
    <mergeCell ref="A32:A35"/>
    <mergeCell ref="B32:B35"/>
    <mergeCell ref="C32:C35"/>
    <mergeCell ref="D32:D35"/>
    <mergeCell ref="E32:E35"/>
    <mergeCell ref="E28:E31"/>
    <mergeCell ref="B22:B25"/>
    <mergeCell ref="C22:C25"/>
    <mergeCell ref="D22:D2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D62:D65"/>
    <mergeCell ref="E58:E61"/>
    <mergeCell ref="F58:F61"/>
    <mergeCell ref="G58:G61"/>
    <mergeCell ref="E52:E55"/>
    <mergeCell ref="F52:F55"/>
    <mergeCell ref="G52:G55"/>
    <mergeCell ref="E72:E75"/>
    <mergeCell ref="F72:F75"/>
    <mergeCell ref="G72:G75"/>
    <mergeCell ref="A58:A61"/>
    <mergeCell ref="B58:B61"/>
    <mergeCell ref="C58:C61"/>
    <mergeCell ref="D58:D61"/>
    <mergeCell ref="A62:A65"/>
    <mergeCell ref="B62:B65"/>
    <mergeCell ref="C62:C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D78:D81"/>
    <mergeCell ref="E82:E85"/>
    <mergeCell ref="F82:F85"/>
    <mergeCell ref="E78:E81"/>
    <mergeCell ref="F78:F81"/>
    <mergeCell ref="G78:G81"/>
    <mergeCell ref="G82:G85"/>
    <mergeCell ref="A82:A85"/>
    <mergeCell ref="B82:B85"/>
    <mergeCell ref="C82:C85"/>
    <mergeCell ref="D82:D85"/>
    <mergeCell ref="L23:L26"/>
    <mergeCell ref="L63:L66"/>
    <mergeCell ref="A78:A81"/>
    <mergeCell ref="B78:B81"/>
    <mergeCell ref="C78:C81"/>
    <mergeCell ref="J33:J36"/>
    <mergeCell ref="I5:J5"/>
    <mergeCell ref="I6:J6"/>
    <mergeCell ref="J53:J56"/>
    <mergeCell ref="K23:K26"/>
    <mergeCell ref="K27:K30"/>
    <mergeCell ref="I57:I60"/>
    <mergeCell ref="I53:I56"/>
    <mergeCell ref="K39:L41"/>
    <mergeCell ref="K5:L5"/>
    <mergeCell ref="K7:L7"/>
    <mergeCell ref="I77:I80"/>
    <mergeCell ref="I73:I76"/>
    <mergeCell ref="K67:K70"/>
    <mergeCell ref="K63:K66"/>
    <mergeCell ref="J73:J76"/>
    <mergeCell ref="J13:J16"/>
    <mergeCell ref="B5:E5"/>
    <mergeCell ref="N83:N86"/>
    <mergeCell ref="H58:H61"/>
    <mergeCell ref="H68:H71"/>
    <mergeCell ref="H78:H81"/>
    <mergeCell ref="H48:H51"/>
    <mergeCell ref="H72:H75"/>
    <mergeCell ref="H52:H55"/>
    <mergeCell ref="G5:H5"/>
    <mergeCell ref="G6:H6"/>
  </mergeCells>
  <phoneticPr fontId="1" type="noConversion"/>
  <conditionalFormatting sqref="B8:E15 B18:E25 B28:E35 B38:E45 B48:E55 B58:E65 B68:E75 B78:E85">
    <cfRule type="cellIs" dxfId="13" priority="1" stopIfTrue="1" operator="equal">
      <formula>0</formula>
    </cfRule>
  </conditionalFormatting>
  <pageMargins left="0" right="0" top="0.44488189" bottom="0.15748031496063" header="0.43307086614173201" footer="0.511811023622047"/>
  <pageSetup paperSize="9" scale="11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workbookViewId="0">
      <selection activeCell="B1" sqref="B1:H1"/>
    </sheetView>
  </sheetViews>
  <sheetFormatPr defaultColWidth="8.85546875" defaultRowHeight="12.75"/>
  <cols>
    <col min="1" max="1" width="8.85546875" style="112"/>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16384" width="8.85546875" style="112"/>
  </cols>
  <sheetData>
    <row r="1" spans="2:17" ht="19.899999999999999" customHeight="1">
      <c r="B1" s="196" t="str">
        <f>Chart!$A$1</f>
        <v>ZONE  11</v>
      </c>
      <c r="C1" s="196"/>
      <c r="D1" s="196"/>
      <c r="E1" s="196"/>
      <c r="F1" s="196"/>
      <c r="G1" s="196"/>
      <c r="H1" s="196"/>
      <c r="I1" s="110"/>
      <c r="J1" s="110"/>
      <c r="K1" s="110"/>
      <c r="L1" s="110"/>
      <c r="M1" s="110"/>
      <c r="N1" s="110"/>
      <c r="O1" s="110"/>
      <c r="P1" s="110"/>
      <c r="Q1" s="110"/>
    </row>
    <row r="2" spans="2:17" ht="21" customHeight="1">
      <c r="B2" s="196" t="s">
        <v>42</v>
      </c>
      <c r="C2" s="196"/>
      <c r="D2" s="196"/>
      <c r="E2" s="196"/>
      <c r="F2" s="196"/>
      <c r="G2" s="196"/>
      <c r="H2" s="196"/>
      <c r="I2" s="110"/>
      <c r="J2" s="110"/>
      <c r="K2" s="110"/>
      <c r="L2" s="110"/>
      <c r="M2" s="110"/>
      <c r="N2" s="110"/>
      <c r="O2" s="110"/>
      <c r="P2" s="110"/>
      <c r="Q2" s="110"/>
    </row>
    <row r="3" spans="2:17" ht="21.6" customHeight="1">
      <c r="B3" s="198">
        <v>41461</v>
      </c>
      <c r="C3" s="198"/>
      <c r="D3" s="198"/>
      <c r="E3" s="198"/>
      <c r="F3" s="198"/>
      <c r="G3" s="198"/>
      <c r="H3" s="198"/>
      <c r="I3" s="110"/>
      <c r="J3" s="110"/>
      <c r="K3" s="110"/>
      <c r="L3" s="110"/>
      <c r="M3" s="110"/>
      <c r="N3" s="110"/>
      <c r="O3" s="110"/>
      <c r="P3" s="110"/>
      <c r="Q3" s="110"/>
    </row>
    <row r="4" spans="2:17" ht="25.9" customHeight="1">
      <c r="B4" s="197" t="s">
        <v>36</v>
      </c>
      <c r="C4" s="197"/>
      <c r="D4" s="197"/>
      <c r="E4" s="197"/>
      <c r="F4" s="197"/>
      <c r="G4" s="197"/>
      <c r="H4" s="197"/>
    </row>
    <row r="5" spans="2:17" ht="25.5">
      <c r="B5" s="111" t="s">
        <v>34</v>
      </c>
      <c r="E5" s="111" t="s">
        <v>34</v>
      </c>
    </row>
    <row r="6" spans="2:17" ht="17.45" customHeight="1">
      <c r="B6" s="194">
        <v>1</v>
      </c>
      <c r="C6" s="120" t="str">
        <f>Chart!$B$8</f>
        <v>S KING-MOKARAKE</v>
      </c>
      <c r="D6" s="120" t="str">
        <f>Chart!$C$8</f>
        <v>D YOUNG</v>
      </c>
      <c r="E6" s="120" t="str">
        <f>Chart!$B$8</f>
        <v>S KING-MOKARAKE</v>
      </c>
      <c r="F6" s="120" t="str">
        <f>Chart!$D$8</f>
        <v>A MAH</v>
      </c>
      <c r="G6" s="120" t="str">
        <f>Chart!$B$8</f>
        <v>S KING-MOKARAKE</v>
      </c>
      <c r="H6" s="120" t="str">
        <f>Chart!$E$8</f>
        <v>J SMALL</v>
      </c>
    </row>
    <row r="7" spans="2:17" ht="17.45" customHeight="1">
      <c r="B7" s="195"/>
      <c r="C7" s="121" t="str">
        <f>Chart!$B$12</f>
        <v>C COTTON</v>
      </c>
      <c r="D7" s="121" t="str">
        <f>Chart!$C$12</f>
        <v>A HUGHES</v>
      </c>
      <c r="E7" s="121"/>
      <c r="F7" s="121" t="str">
        <f>Chart!$D$12</f>
        <v>P MCNALLY</v>
      </c>
      <c r="G7" s="121"/>
      <c r="H7" s="121" t="str">
        <f>Chart!$E$12</f>
        <v>K SIMPSON</v>
      </c>
    </row>
    <row r="8" spans="2:17" ht="17.45" customHeight="1">
      <c r="B8" s="194">
        <v>2</v>
      </c>
      <c r="C8" s="120" t="str">
        <f>Chart!$B$18</f>
        <v>N WALLER</v>
      </c>
      <c r="D8" s="120" t="str">
        <f>Chart!$C$18</f>
        <v>M COLLINS</v>
      </c>
      <c r="E8" s="120"/>
      <c r="F8" s="120" t="str">
        <f>Chart!$D$18</f>
        <v>N HARVEY</v>
      </c>
      <c r="G8" s="120"/>
      <c r="H8" s="120" t="str">
        <f>Chart!$E$18</f>
        <v>D WHITTON</v>
      </c>
    </row>
    <row r="9" spans="2:17" ht="17.45" customHeight="1">
      <c r="B9" s="195">
        <v>7</v>
      </c>
      <c r="C9" s="121" t="str">
        <f>Chart!$B$22</f>
        <v>L MUCCILLO</v>
      </c>
      <c r="D9" s="121" t="str">
        <f>Chart!$C$22</f>
        <v>P ELLIS</v>
      </c>
      <c r="E9" s="121"/>
      <c r="F9" s="121" t="str">
        <f>Chart!$D$22</f>
        <v>G PAYNE</v>
      </c>
      <c r="G9" s="121"/>
      <c r="H9" s="121" t="str">
        <f>Chart!$E$22</f>
        <v>N BRYMER</v>
      </c>
    </row>
    <row r="10" spans="2:17" ht="17.45" customHeight="1">
      <c r="B10" s="194">
        <v>3</v>
      </c>
      <c r="C10" s="120" t="str">
        <f>Chart!$B$28</f>
        <v>B BUTLER</v>
      </c>
      <c r="D10" s="120" t="str">
        <f>Chart!$C$28</f>
        <v>M CARTER</v>
      </c>
      <c r="E10" s="120"/>
      <c r="F10" s="120" t="str">
        <f>Chart!$D$28</f>
        <v>D STONE</v>
      </c>
      <c r="G10" s="120"/>
      <c r="H10" s="120" t="str">
        <f>Chart!$E$28</f>
        <v>R COOPER</v>
      </c>
    </row>
    <row r="11" spans="2:17" ht="17.45" customHeight="1">
      <c r="B11" s="195">
        <v>11</v>
      </c>
      <c r="C11" s="121" t="str">
        <f>Chart!$B$32</f>
        <v>L BALL</v>
      </c>
      <c r="D11" s="121" t="str">
        <f>Chart!$C$32</f>
        <v>P SWALWELL</v>
      </c>
      <c r="E11" s="121"/>
      <c r="F11" s="121" t="str">
        <f>Chart!$D$32</f>
        <v>A CALLADINE</v>
      </c>
      <c r="G11" s="121"/>
      <c r="H11" s="121" t="str">
        <f>Chart!$E$32</f>
        <v>S DUNN</v>
      </c>
    </row>
    <row r="12" spans="2:17" ht="17.45" customHeight="1">
      <c r="B12" s="194">
        <v>4</v>
      </c>
      <c r="C12" s="120">
        <f>Chart!$B$38</f>
        <v>0</v>
      </c>
      <c r="D12" s="120">
        <f>Chart!$C$38</f>
        <v>0</v>
      </c>
      <c r="E12" s="120"/>
      <c r="F12" s="120">
        <f>Chart!$D$38</f>
        <v>0</v>
      </c>
      <c r="G12" s="120"/>
      <c r="H12" s="120" t="str">
        <f>Chart!$E$38</f>
        <v>Bye</v>
      </c>
    </row>
    <row r="13" spans="2:17" ht="17.45" customHeight="1">
      <c r="B13" s="195">
        <v>15</v>
      </c>
      <c r="C13" s="121" t="str">
        <f>Chart!$B$42</f>
        <v>S JONES</v>
      </c>
      <c r="D13" s="121" t="str">
        <f>Chart!$C$42</f>
        <v>T THEOPHANOUS</v>
      </c>
      <c r="E13" s="121"/>
      <c r="F13" s="121" t="str">
        <f>Chart!$D$42</f>
        <v>J BOWN</v>
      </c>
      <c r="G13" s="121"/>
      <c r="H13" s="121" t="str">
        <f>Chart!$E$42</f>
        <v>S CRAIN</v>
      </c>
    </row>
    <row r="14" spans="2:17" ht="17.45" customHeight="1">
      <c r="B14" s="194">
        <v>5</v>
      </c>
      <c r="C14" s="120">
        <f>Chart!$B$48</f>
        <v>0</v>
      </c>
      <c r="D14" s="120">
        <f>Chart!$C$48</f>
        <v>0</v>
      </c>
      <c r="E14" s="120"/>
      <c r="F14" s="120">
        <f>Chart!$D$48</f>
        <v>0</v>
      </c>
      <c r="G14" s="120"/>
      <c r="H14" s="120" t="str">
        <f>Chart!$E$48</f>
        <v>Bye</v>
      </c>
    </row>
    <row r="15" spans="2:17" ht="17.45" customHeight="1">
      <c r="B15" s="195">
        <v>19</v>
      </c>
      <c r="C15" s="121" t="str">
        <f>Chart!$B$52</f>
        <v>D DEBONO</v>
      </c>
      <c r="D15" s="121" t="str">
        <f>Chart!$C$52</f>
        <v>G MCMAHON</v>
      </c>
      <c r="E15" s="121"/>
      <c r="F15" s="121" t="str">
        <f>Chart!$D$52</f>
        <v>F EDWARDS</v>
      </c>
      <c r="G15" s="121"/>
      <c r="H15" s="121" t="str">
        <f>Chart!$E$52</f>
        <v>S HOLOHAN</v>
      </c>
    </row>
    <row r="16" spans="2:17" ht="17.45" customHeight="1">
      <c r="B16" s="194">
        <v>6</v>
      </c>
      <c r="C16" s="120">
        <f>Chart!$B$58</f>
        <v>0</v>
      </c>
      <c r="D16" s="120">
        <f>Chart!$C$58</f>
        <v>0</v>
      </c>
      <c r="E16" s="120"/>
      <c r="F16" s="120">
        <f>Chart!$D$58</f>
        <v>0</v>
      </c>
      <c r="G16" s="120"/>
      <c r="H16" s="120" t="str">
        <f>Chart!$E$58</f>
        <v>Bye</v>
      </c>
    </row>
    <row r="17" spans="2:8" ht="17.45" customHeight="1">
      <c r="B17" s="195">
        <v>23</v>
      </c>
      <c r="C17" s="121" t="str">
        <f>Chart!$B$62</f>
        <v>P WAKELING</v>
      </c>
      <c r="D17" s="121" t="str">
        <f>Chart!$C$62</f>
        <v>B LAMBERT</v>
      </c>
      <c r="E17" s="121"/>
      <c r="F17" s="121" t="str">
        <f>Chart!$D$62</f>
        <v>J DAVIES</v>
      </c>
      <c r="G17" s="121"/>
      <c r="H17" s="121" t="str">
        <f>Chart!$E$62</f>
        <v>A MILWARD</v>
      </c>
    </row>
    <row r="18" spans="2:8" ht="17.45" customHeight="1">
      <c r="B18" s="194">
        <v>7</v>
      </c>
      <c r="C18" s="120">
        <f>Chart!$B$68</f>
        <v>0</v>
      </c>
      <c r="D18" s="120">
        <f>Chart!$C$68</f>
        <v>0</v>
      </c>
      <c r="E18" s="120"/>
      <c r="F18" s="120">
        <f>Chart!$D$68</f>
        <v>0</v>
      </c>
      <c r="G18" s="120"/>
      <c r="H18" s="120" t="str">
        <f>Chart!$E$68</f>
        <v>Bye</v>
      </c>
    </row>
    <row r="19" spans="2:8" ht="17.45" customHeight="1">
      <c r="B19" s="195">
        <v>27</v>
      </c>
      <c r="C19" s="121" t="str">
        <f>Chart!$B$72</f>
        <v>R TRENCHARD</v>
      </c>
      <c r="D19" s="121" t="str">
        <f>Chart!$C$72</f>
        <v>G SINCLAIR</v>
      </c>
      <c r="E19" s="121"/>
      <c r="F19" s="121" t="str">
        <f>Chart!$D$72</f>
        <v>G BARTLETT</v>
      </c>
      <c r="G19" s="121"/>
      <c r="H19" s="121" t="str">
        <f>Chart!$E$72</f>
        <v>D HAMMOND</v>
      </c>
    </row>
    <row r="20" spans="2:8" ht="17.45" customHeight="1">
      <c r="B20" s="194">
        <v>8</v>
      </c>
      <c r="C20" s="120">
        <f>Chart!$B$78</f>
        <v>0</v>
      </c>
      <c r="D20" s="120">
        <f>Chart!$C$78</f>
        <v>0</v>
      </c>
      <c r="E20" s="120"/>
      <c r="F20" s="120">
        <f>Chart!$D$78</f>
        <v>0</v>
      </c>
      <c r="G20" s="120"/>
      <c r="H20" s="120" t="str">
        <f>Chart!$E$78</f>
        <v>Bye</v>
      </c>
    </row>
    <row r="21" spans="2:8" ht="17.45" customHeight="1">
      <c r="B21" s="195">
        <v>31</v>
      </c>
      <c r="C21" s="121" t="str">
        <f>Chart!$B$82</f>
        <v>T PIPER</v>
      </c>
      <c r="D21" s="121" t="str">
        <f>Chart!$C$82</f>
        <v>J MATTHEWS</v>
      </c>
      <c r="E21" s="121"/>
      <c r="F21" s="121" t="str">
        <f>Chart!$D$82</f>
        <v>P KNIGHT</v>
      </c>
      <c r="G21" s="121"/>
      <c r="H21" s="121" t="str">
        <f>Chart!$E$82</f>
        <v>R PIPER</v>
      </c>
    </row>
    <row r="22" spans="2:8" ht="17.45" customHeight="1">
      <c r="B22" s="194"/>
      <c r="C22" s="120"/>
      <c r="D22" s="120"/>
      <c r="E22" s="120"/>
      <c r="F22" s="120"/>
      <c r="G22" s="120"/>
      <c r="H22" s="120"/>
    </row>
    <row r="23" spans="2:8" ht="17.45" customHeight="1">
      <c r="B23" s="193"/>
      <c r="C23" s="121"/>
      <c r="D23" s="121"/>
      <c r="E23" s="121"/>
      <c r="F23" s="121"/>
      <c r="G23" s="121"/>
      <c r="H23" s="121"/>
    </row>
    <row r="24" spans="2:8" ht="17.45" customHeight="1">
      <c r="B24" s="193"/>
      <c r="C24" s="121"/>
      <c r="D24" s="121"/>
      <c r="E24" s="121"/>
      <c r="F24" s="121"/>
      <c r="G24" s="121"/>
      <c r="H24" s="121"/>
    </row>
    <row r="25" spans="2:8" ht="17.45" customHeight="1">
      <c r="B25" s="193"/>
      <c r="C25" s="121"/>
      <c r="D25" s="121"/>
      <c r="E25" s="121"/>
      <c r="F25" s="121"/>
      <c r="G25" s="121"/>
      <c r="H25" s="121"/>
    </row>
    <row r="26" spans="2:8" ht="17.45" customHeight="1">
      <c r="B26" s="193"/>
      <c r="C26" s="121"/>
      <c r="D26" s="121"/>
      <c r="E26" s="121"/>
      <c r="F26" s="121"/>
      <c r="G26" s="121"/>
      <c r="H26" s="121"/>
    </row>
    <row r="27" spans="2:8" ht="17.45" customHeight="1">
      <c r="B27" s="193"/>
      <c r="C27" s="121"/>
      <c r="D27" s="121"/>
      <c r="E27" s="121"/>
      <c r="F27" s="121"/>
      <c r="G27" s="121"/>
      <c r="H27" s="121"/>
    </row>
    <row r="28" spans="2:8" ht="17.45" customHeight="1">
      <c r="B28" s="193"/>
      <c r="C28" s="121"/>
      <c r="D28" s="121"/>
      <c r="E28" s="121"/>
      <c r="F28" s="121"/>
      <c r="G28" s="121"/>
      <c r="H28" s="121"/>
    </row>
    <row r="29" spans="2:8" ht="17.45" customHeight="1">
      <c r="B29" s="193"/>
      <c r="C29" s="121"/>
      <c r="D29" s="121"/>
      <c r="E29" s="121"/>
      <c r="F29" s="121"/>
      <c r="G29" s="121"/>
      <c r="H29" s="121"/>
    </row>
    <row r="30" spans="2:8" ht="17.45" customHeight="1">
      <c r="B30" s="193"/>
      <c r="C30" s="121"/>
      <c r="D30" s="121"/>
      <c r="E30" s="121"/>
      <c r="F30" s="121"/>
      <c r="G30" s="121"/>
      <c r="H30" s="121"/>
    </row>
    <row r="31" spans="2:8" ht="17.45" customHeight="1">
      <c r="B31" s="193"/>
      <c r="C31" s="121"/>
      <c r="D31" s="121"/>
      <c r="E31" s="121"/>
      <c r="F31" s="121"/>
      <c r="G31" s="121"/>
      <c r="H31" s="121"/>
    </row>
    <row r="32" spans="2:8" ht="17.45" customHeight="1">
      <c r="B32" s="193"/>
      <c r="C32" s="121"/>
      <c r="D32" s="121"/>
      <c r="E32" s="121"/>
      <c r="F32" s="121"/>
      <c r="G32" s="121"/>
      <c r="H32" s="121"/>
    </row>
    <row r="33" spans="2:8" ht="17.45" customHeight="1">
      <c r="B33" s="193"/>
      <c r="C33" s="121"/>
      <c r="D33" s="121"/>
      <c r="E33" s="121"/>
      <c r="F33" s="121"/>
      <c r="G33" s="121"/>
      <c r="H33" s="121"/>
    </row>
    <row r="34" spans="2:8" ht="17.45" customHeight="1">
      <c r="B34" s="193"/>
      <c r="C34" s="121"/>
      <c r="D34" s="121"/>
      <c r="E34" s="121"/>
      <c r="F34" s="121"/>
      <c r="G34" s="121"/>
      <c r="H34" s="121"/>
    </row>
    <row r="35" spans="2:8" ht="17.45" customHeight="1">
      <c r="B35" s="193"/>
      <c r="C35" s="121"/>
      <c r="D35" s="121"/>
      <c r="E35" s="121"/>
      <c r="F35" s="121"/>
      <c r="G35" s="121"/>
      <c r="H35" s="121"/>
    </row>
    <row r="36" spans="2:8" ht="17.45" customHeight="1">
      <c r="B36" s="193"/>
      <c r="C36" s="121"/>
      <c r="D36" s="121"/>
      <c r="E36" s="121"/>
      <c r="F36" s="121"/>
      <c r="G36" s="121"/>
      <c r="H36" s="121"/>
    </row>
    <row r="37" spans="2:8" ht="17.45" customHeight="1">
      <c r="B37" s="193"/>
      <c r="C37" s="121"/>
      <c r="D37" s="121"/>
      <c r="E37" s="121"/>
      <c r="F37" s="121"/>
      <c r="G37" s="121"/>
      <c r="H37" s="121"/>
    </row>
    <row r="38" spans="2:8" ht="17.45" customHeight="1">
      <c r="B38" s="193"/>
      <c r="C38" s="121"/>
      <c r="D38" s="121"/>
      <c r="E38" s="121"/>
      <c r="F38" s="121"/>
      <c r="G38" s="121"/>
      <c r="H38" s="121"/>
    </row>
    <row r="39" spans="2:8" ht="17.45" customHeight="1">
      <c r="B39" s="193"/>
      <c r="C39" s="121"/>
      <c r="D39" s="121"/>
      <c r="E39" s="121"/>
      <c r="F39" s="121"/>
      <c r="G39" s="121"/>
      <c r="H39" s="121"/>
    </row>
    <row r="40" spans="2:8" ht="17.45" customHeight="1">
      <c r="B40" s="193"/>
      <c r="C40" s="121"/>
      <c r="D40" s="121"/>
      <c r="E40" s="121"/>
      <c r="F40" s="121"/>
      <c r="G40" s="121"/>
      <c r="H40" s="121"/>
    </row>
    <row r="41" spans="2:8" ht="17.45" customHeight="1">
      <c r="B41" s="193"/>
      <c r="C41" s="121"/>
      <c r="D41" s="121"/>
      <c r="E41" s="121"/>
      <c r="F41" s="121"/>
      <c r="G41" s="121"/>
      <c r="H41" s="121"/>
    </row>
    <row r="42" spans="2:8" ht="17.45" customHeight="1">
      <c r="B42" s="193"/>
      <c r="C42" s="121"/>
      <c r="D42" s="121"/>
      <c r="E42" s="121"/>
      <c r="F42" s="121"/>
      <c r="G42" s="121"/>
      <c r="H42" s="121"/>
    </row>
    <row r="43" spans="2:8" ht="17.45" customHeight="1">
      <c r="B43" s="193"/>
      <c r="C43" s="121"/>
      <c r="D43" s="121"/>
      <c r="E43" s="121"/>
      <c r="F43" s="121"/>
      <c r="G43" s="121"/>
      <c r="H43" s="121"/>
    </row>
    <row r="44" spans="2:8" ht="17.45" customHeight="1">
      <c r="B44" s="193"/>
      <c r="C44" s="121"/>
      <c r="D44" s="121"/>
      <c r="E44" s="121"/>
      <c r="F44" s="121"/>
      <c r="G44" s="121"/>
      <c r="H44" s="121"/>
    </row>
    <row r="45" spans="2:8" ht="17.45" customHeight="1">
      <c r="B45" s="193"/>
      <c r="C45" s="121"/>
      <c r="D45" s="121"/>
      <c r="E45" s="121"/>
      <c r="F45" s="121"/>
      <c r="G45" s="121"/>
      <c r="H45" s="121"/>
    </row>
    <row r="46" spans="2:8" ht="17.45" customHeight="1">
      <c r="B46" s="193"/>
      <c r="C46" s="121"/>
      <c r="D46" s="121"/>
      <c r="E46" s="121"/>
      <c r="F46" s="121"/>
      <c r="G46" s="121"/>
      <c r="H46" s="121"/>
    </row>
    <row r="47" spans="2:8" ht="17.45" customHeight="1">
      <c r="B47" s="193"/>
      <c r="C47" s="121"/>
      <c r="D47" s="121"/>
      <c r="E47" s="121"/>
      <c r="F47" s="121"/>
      <c r="G47" s="121"/>
      <c r="H47" s="121"/>
    </row>
    <row r="48" spans="2:8" ht="17.45" customHeight="1">
      <c r="B48" s="193"/>
      <c r="C48" s="121"/>
      <c r="D48" s="121"/>
      <c r="E48" s="121"/>
      <c r="F48" s="121"/>
      <c r="G48" s="121"/>
      <c r="H48" s="121"/>
    </row>
    <row r="49" spans="2:8" ht="17.45" customHeight="1">
      <c r="B49" s="193"/>
      <c r="C49" s="121"/>
      <c r="D49" s="121"/>
      <c r="E49" s="121"/>
      <c r="F49" s="121"/>
      <c r="G49" s="121"/>
      <c r="H49" s="121"/>
    </row>
    <row r="50" spans="2:8" ht="17.45" customHeight="1">
      <c r="B50" s="193"/>
      <c r="C50" s="121"/>
      <c r="D50" s="121"/>
      <c r="E50" s="121"/>
      <c r="F50" s="121"/>
      <c r="G50" s="121"/>
      <c r="H50" s="121"/>
    </row>
    <row r="51" spans="2:8" ht="17.45" customHeight="1">
      <c r="B51" s="193"/>
      <c r="C51" s="121"/>
      <c r="D51" s="121"/>
      <c r="E51" s="121"/>
      <c r="F51" s="121"/>
      <c r="G51" s="121"/>
      <c r="H51" s="121"/>
    </row>
    <row r="52" spans="2:8" ht="17.45" customHeight="1">
      <c r="B52" s="193"/>
      <c r="C52" s="121"/>
      <c r="D52" s="121"/>
      <c r="E52" s="121"/>
      <c r="F52" s="121"/>
      <c r="G52" s="121"/>
      <c r="H52" s="121"/>
    </row>
    <row r="53" spans="2:8" ht="17.45" customHeight="1">
      <c r="B53" s="193"/>
      <c r="C53" s="121"/>
      <c r="D53" s="121"/>
      <c r="E53" s="121"/>
      <c r="F53" s="121"/>
      <c r="G53" s="121"/>
      <c r="H53" s="121"/>
    </row>
    <row r="54" spans="2:8" ht="17.45" customHeight="1">
      <c r="B54" s="193"/>
      <c r="C54" s="121"/>
      <c r="D54" s="121"/>
      <c r="E54" s="121"/>
      <c r="F54" s="121"/>
      <c r="G54" s="121"/>
      <c r="H54" s="121"/>
    </row>
    <row r="55" spans="2:8" ht="17.45" customHeight="1">
      <c r="B55" s="193"/>
      <c r="C55" s="121"/>
      <c r="D55" s="121"/>
      <c r="E55" s="121"/>
      <c r="F55" s="121"/>
      <c r="G55" s="121"/>
      <c r="H55" s="121"/>
    </row>
    <row r="56" spans="2:8" ht="17.45" customHeight="1">
      <c r="B56" s="193"/>
      <c r="C56" s="121"/>
      <c r="D56" s="121"/>
      <c r="E56" s="121"/>
      <c r="F56" s="121"/>
      <c r="G56" s="121"/>
      <c r="H56" s="121"/>
    </row>
    <row r="57" spans="2:8" ht="17.45" customHeight="1">
      <c r="B57" s="193"/>
      <c r="C57" s="121"/>
      <c r="D57" s="121"/>
      <c r="E57" s="121"/>
      <c r="F57" s="121"/>
      <c r="G57" s="121"/>
      <c r="H57" s="121"/>
    </row>
    <row r="58" spans="2:8" ht="17.45" customHeight="1">
      <c r="B58" s="193"/>
      <c r="C58" s="121"/>
      <c r="D58" s="121"/>
      <c r="E58" s="121"/>
      <c r="F58" s="121"/>
      <c r="G58" s="121"/>
      <c r="H58" s="121"/>
    </row>
    <row r="59" spans="2:8" ht="17.45" customHeight="1">
      <c r="B59" s="193"/>
      <c r="C59" s="121"/>
      <c r="D59" s="121"/>
      <c r="E59" s="121"/>
      <c r="F59" s="121"/>
      <c r="G59" s="121"/>
      <c r="H59" s="121"/>
    </row>
    <row r="60" spans="2:8" ht="17.45" customHeight="1">
      <c r="B60" s="193"/>
      <c r="C60" s="121"/>
      <c r="D60" s="121"/>
      <c r="E60" s="121"/>
      <c r="F60" s="121"/>
      <c r="G60" s="121"/>
      <c r="H60" s="121"/>
    </row>
    <row r="61" spans="2:8" ht="17.45" customHeight="1">
      <c r="B61" s="193"/>
      <c r="C61" s="121"/>
      <c r="D61" s="121"/>
      <c r="E61" s="121"/>
      <c r="F61" s="121"/>
      <c r="G61" s="121"/>
      <c r="H61" s="121"/>
    </row>
    <row r="62" spans="2:8" ht="17.45" customHeight="1">
      <c r="B62" s="193"/>
      <c r="C62" s="121"/>
      <c r="D62" s="121"/>
      <c r="E62" s="121"/>
      <c r="F62" s="121"/>
      <c r="G62" s="121"/>
      <c r="H62" s="121"/>
    </row>
    <row r="63" spans="2:8" ht="17.45" customHeight="1">
      <c r="B63" s="193"/>
      <c r="C63" s="121"/>
      <c r="D63" s="121"/>
      <c r="E63" s="121"/>
      <c r="F63" s="121"/>
      <c r="G63" s="121"/>
      <c r="H63" s="121"/>
    </row>
    <row r="64" spans="2:8" ht="17.45" customHeight="1">
      <c r="B64" s="193"/>
      <c r="C64" s="121"/>
      <c r="D64" s="121"/>
      <c r="E64" s="121"/>
      <c r="F64" s="121"/>
      <c r="G64" s="121"/>
      <c r="H64" s="121"/>
    </row>
    <row r="65" spans="2:8" ht="17.45" customHeight="1">
      <c r="B65" s="193"/>
      <c r="C65" s="121"/>
      <c r="D65" s="121"/>
      <c r="E65" s="121"/>
      <c r="F65" s="121"/>
      <c r="G65" s="121"/>
      <c r="H65" s="121"/>
    </row>
    <row r="66" spans="2:8" ht="17.45" customHeight="1">
      <c r="B66" s="193"/>
      <c r="C66" s="121"/>
      <c r="D66" s="121"/>
      <c r="E66" s="121"/>
      <c r="F66" s="121"/>
      <c r="G66" s="121"/>
      <c r="H66" s="121"/>
    </row>
    <row r="67" spans="2:8" ht="17.45" customHeight="1">
      <c r="B67" s="193"/>
      <c r="C67" s="121"/>
      <c r="D67" s="121"/>
      <c r="E67" s="121"/>
      <c r="F67" s="121"/>
      <c r="G67" s="121"/>
      <c r="H67" s="121"/>
    </row>
    <row r="68" spans="2:8" ht="17.45" customHeight="1">
      <c r="B68" s="193"/>
      <c r="C68" s="121"/>
      <c r="D68" s="121"/>
      <c r="E68" s="121"/>
      <c r="F68" s="121"/>
      <c r="G68" s="121"/>
      <c r="H68" s="121"/>
    </row>
    <row r="69" spans="2:8" ht="17.45" customHeight="1">
      <c r="B69" s="193"/>
      <c r="C69" s="121"/>
      <c r="D69" s="121"/>
      <c r="E69" s="121"/>
      <c r="F69" s="121"/>
      <c r="G69" s="121"/>
      <c r="H69" s="121"/>
    </row>
    <row r="70" spans="2:8" ht="17.45" customHeight="1">
      <c r="B70" s="193"/>
      <c r="C70" s="121"/>
      <c r="D70" s="121"/>
      <c r="E70" s="121"/>
      <c r="F70" s="121"/>
      <c r="G70" s="121"/>
      <c r="H70" s="121"/>
    </row>
    <row r="71" spans="2:8" ht="17.45" customHeight="1">
      <c r="B71" s="193"/>
      <c r="C71" s="121"/>
      <c r="D71" s="121"/>
      <c r="E71" s="121"/>
      <c r="F71" s="121"/>
      <c r="G71" s="121"/>
      <c r="H71" s="121"/>
    </row>
    <row r="72" spans="2:8" ht="17.45" customHeight="1">
      <c r="B72" s="193"/>
      <c r="C72" s="121"/>
      <c r="D72" s="121"/>
      <c r="E72" s="121"/>
      <c r="F72" s="121"/>
      <c r="G72" s="121"/>
      <c r="H72" s="121"/>
    </row>
    <row r="73" spans="2:8" ht="17.45" customHeight="1">
      <c r="B73" s="193"/>
      <c r="C73" s="121"/>
      <c r="D73" s="121"/>
      <c r="E73" s="121"/>
      <c r="F73" s="121"/>
      <c r="G73" s="121"/>
      <c r="H73" s="121"/>
    </row>
    <row r="74" spans="2:8" ht="17.45" customHeight="1">
      <c r="B74" s="193"/>
      <c r="C74" s="121"/>
      <c r="D74" s="121"/>
      <c r="E74" s="121"/>
      <c r="F74" s="121"/>
      <c r="G74" s="121"/>
      <c r="H74" s="121"/>
    </row>
    <row r="75" spans="2:8" ht="17.45" customHeight="1">
      <c r="B75" s="193"/>
      <c r="C75" s="121"/>
      <c r="D75" s="121"/>
      <c r="E75" s="121"/>
      <c r="F75" s="121"/>
      <c r="G75" s="121"/>
      <c r="H75" s="121"/>
    </row>
    <row r="76" spans="2:8" ht="17.45" customHeight="1">
      <c r="B76" s="193"/>
      <c r="C76" s="121"/>
      <c r="D76" s="121"/>
      <c r="E76" s="121"/>
      <c r="F76" s="121"/>
      <c r="G76" s="121"/>
      <c r="H76" s="121"/>
    </row>
    <row r="77" spans="2:8" ht="17.45" customHeight="1">
      <c r="B77" s="193"/>
      <c r="C77" s="121"/>
      <c r="D77" s="121"/>
      <c r="E77" s="121"/>
      <c r="F77" s="121"/>
      <c r="G77" s="121"/>
      <c r="H77" s="121"/>
    </row>
    <row r="78" spans="2:8" ht="17.45" customHeight="1">
      <c r="B78" s="193"/>
      <c r="C78" s="121"/>
      <c r="D78" s="121"/>
      <c r="E78" s="121"/>
      <c r="F78" s="121"/>
      <c r="G78" s="121"/>
      <c r="H78" s="121"/>
    </row>
    <row r="79" spans="2:8" ht="17.45" customHeight="1">
      <c r="B79" s="193"/>
      <c r="C79" s="121"/>
      <c r="D79" s="121"/>
      <c r="E79" s="121"/>
      <c r="F79" s="121"/>
      <c r="G79" s="121"/>
      <c r="H79" s="121"/>
    </row>
    <row r="80" spans="2:8" ht="17.45" customHeight="1">
      <c r="B80" s="193"/>
      <c r="C80" s="121"/>
      <c r="D80" s="121"/>
      <c r="E80" s="121"/>
      <c r="F80" s="121"/>
      <c r="G80" s="121"/>
      <c r="H80" s="121"/>
    </row>
    <row r="81" spans="2:8" ht="17.45" customHeight="1">
      <c r="B81" s="193"/>
      <c r="C81" s="121"/>
      <c r="D81" s="121"/>
      <c r="E81" s="121"/>
      <c r="F81" s="121"/>
      <c r="G81" s="121"/>
      <c r="H81" s="121"/>
    </row>
    <row r="82" spans="2:8" ht="17.45" customHeight="1">
      <c r="B82" s="193"/>
      <c r="C82" s="121"/>
      <c r="D82" s="121"/>
      <c r="E82" s="121"/>
      <c r="F82" s="121"/>
      <c r="G82" s="121"/>
      <c r="H82" s="121"/>
    </row>
    <row r="83" spans="2:8" ht="17.45" customHeight="1">
      <c r="B83" s="193"/>
      <c r="C83" s="121"/>
      <c r="D83" s="121"/>
      <c r="E83" s="121"/>
      <c r="F83" s="121"/>
      <c r="G83" s="121"/>
      <c r="H83" s="121"/>
    </row>
    <row r="84" spans="2:8" ht="17.45" customHeight="1">
      <c r="B84" s="193"/>
      <c r="C84" s="121"/>
      <c r="D84" s="121"/>
      <c r="E84" s="121"/>
      <c r="F84" s="121"/>
      <c r="G84" s="121"/>
      <c r="H84" s="121"/>
    </row>
    <row r="85" spans="2:8" ht="17.45" customHeight="1">
      <c r="B85" s="193"/>
      <c r="C85" s="121"/>
      <c r="D85" s="121"/>
      <c r="E85" s="121"/>
      <c r="F85" s="121"/>
      <c r="G85" s="121"/>
      <c r="H85" s="121"/>
    </row>
    <row r="86" spans="2:8" ht="17.45" customHeight="1">
      <c r="B86" s="193"/>
      <c r="C86" s="121"/>
      <c r="D86" s="121"/>
      <c r="E86" s="121"/>
      <c r="F86" s="121"/>
      <c r="G86" s="121"/>
      <c r="H86" s="121"/>
    </row>
    <row r="87" spans="2:8" ht="17.45" customHeight="1">
      <c r="B87" s="193"/>
      <c r="C87" s="121"/>
      <c r="D87" s="121"/>
      <c r="E87" s="121"/>
      <c r="F87" s="121"/>
      <c r="G87" s="121"/>
      <c r="H87" s="121"/>
    </row>
    <row r="88" spans="2:8" ht="17.45" customHeight="1">
      <c r="B88" s="193"/>
      <c r="C88" s="121"/>
      <c r="D88" s="121"/>
      <c r="E88" s="121"/>
      <c r="F88" s="121"/>
      <c r="G88" s="121"/>
      <c r="H88" s="121"/>
    </row>
    <row r="89" spans="2:8" ht="17.45" customHeight="1">
      <c r="B89" s="193"/>
      <c r="C89" s="121"/>
      <c r="D89" s="121"/>
      <c r="E89" s="121"/>
      <c r="F89" s="121"/>
      <c r="G89" s="121"/>
      <c r="H89" s="121"/>
    </row>
    <row r="90" spans="2:8" ht="17.45" customHeight="1">
      <c r="B90" s="193"/>
      <c r="C90" s="121"/>
      <c r="D90" s="121"/>
      <c r="E90" s="121"/>
      <c r="F90" s="121"/>
      <c r="G90" s="121"/>
      <c r="H90" s="121"/>
    </row>
    <row r="91" spans="2:8" ht="17.45" customHeight="1">
      <c r="B91" s="193"/>
      <c r="C91" s="121"/>
      <c r="D91" s="121"/>
      <c r="E91" s="121"/>
      <c r="F91" s="121"/>
      <c r="G91" s="121"/>
      <c r="H91" s="121"/>
    </row>
    <row r="92" spans="2:8" ht="17.45" customHeight="1">
      <c r="B92" s="193"/>
      <c r="C92" s="121"/>
      <c r="D92" s="121"/>
      <c r="E92" s="121"/>
      <c r="F92" s="121"/>
      <c r="G92" s="121"/>
      <c r="H92" s="121"/>
    </row>
    <row r="93" spans="2:8" ht="17.45" customHeight="1">
      <c r="B93" s="193"/>
      <c r="C93" s="121"/>
      <c r="D93" s="121"/>
      <c r="E93" s="121"/>
      <c r="F93" s="121"/>
      <c r="G93" s="121"/>
      <c r="H93" s="121"/>
    </row>
    <row r="94" spans="2:8" ht="17.45" customHeight="1">
      <c r="B94" s="193"/>
      <c r="C94" s="121"/>
      <c r="D94" s="121"/>
      <c r="E94" s="121"/>
      <c r="F94" s="121"/>
      <c r="G94" s="121"/>
      <c r="H94" s="121"/>
    </row>
    <row r="95" spans="2:8" ht="17.45" customHeight="1">
      <c r="B95" s="193"/>
      <c r="C95" s="121"/>
      <c r="D95" s="121"/>
      <c r="E95" s="121"/>
      <c r="F95" s="121"/>
      <c r="G95" s="121"/>
      <c r="H95" s="121"/>
    </row>
    <row r="96" spans="2:8" ht="17.45" customHeight="1">
      <c r="B96" s="193"/>
      <c r="C96" s="121"/>
      <c r="D96" s="121"/>
      <c r="E96" s="121"/>
      <c r="F96" s="121"/>
      <c r="G96" s="121"/>
      <c r="H96" s="121"/>
    </row>
    <row r="97" spans="2:8" ht="17.45" customHeight="1">
      <c r="B97" s="193"/>
      <c r="C97" s="121"/>
      <c r="D97" s="121"/>
      <c r="E97" s="121"/>
      <c r="F97" s="121"/>
      <c r="G97" s="121"/>
      <c r="H97" s="121"/>
    </row>
    <row r="98" spans="2:8" ht="17.45" customHeight="1">
      <c r="B98" s="193"/>
      <c r="C98" s="121"/>
      <c r="D98" s="121"/>
      <c r="E98" s="121"/>
      <c r="F98" s="121"/>
      <c r="G98" s="121"/>
      <c r="H98" s="121"/>
    </row>
    <row r="99" spans="2:8" ht="17.45" customHeight="1">
      <c r="B99" s="193"/>
      <c r="C99" s="121"/>
      <c r="D99" s="121"/>
      <c r="E99" s="121"/>
      <c r="F99" s="121"/>
      <c r="G99" s="121"/>
      <c r="H99" s="121"/>
    </row>
    <row r="100" spans="2:8" ht="17.45" customHeight="1">
      <c r="B100" s="193"/>
      <c r="C100" s="121"/>
      <c r="D100" s="121"/>
      <c r="E100" s="121"/>
      <c r="F100" s="121"/>
      <c r="G100" s="121"/>
      <c r="H100" s="121"/>
    </row>
    <row r="101" spans="2:8" ht="17.45" customHeight="1">
      <c r="B101" s="193"/>
      <c r="C101" s="121"/>
      <c r="D101" s="121"/>
      <c r="E101" s="121"/>
      <c r="F101" s="121"/>
      <c r="G101" s="121"/>
      <c r="H101" s="121"/>
    </row>
    <row r="102" spans="2:8" ht="17.45" customHeight="1">
      <c r="B102" s="193"/>
      <c r="C102" s="121"/>
      <c r="D102" s="121"/>
      <c r="E102" s="121"/>
      <c r="F102" s="121"/>
      <c r="G102" s="121"/>
      <c r="H102" s="121"/>
    </row>
    <row r="103" spans="2:8" ht="17.45" customHeight="1">
      <c r="B103" s="193"/>
      <c r="C103" s="121"/>
      <c r="D103" s="121"/>
      <c r="E103" s="121"/>
      <c r="F103" s="121"/>
      <c r="G103" s="121"/>
      <c r="H103" s="121"/>
    </row>
    <row r="104" spans="2:8" ht="17.45" customHeight="1">
      <c r="B104" s="193"/>
      <c r="C104" s="121"/>
      <c r="D104" s="121"/>
      <c r="E104" s="121"/>
      <c r="F104" s="121"/>
      <c r="G104" s="121"/>
      <c r="H104" s="121"/>
    </row>
    <row r="105" spans="2:8" ht="17.45" customHeight="1">
      <c r="B105" s="193"/>
      <c r="C105" s="121"/>
      <c r="D105" s="121"/>
      <c r="E105" s="121"/>
      <c r="F105" s="121"/>
      <c r="G105" s="121"/>
      <c r="H105" s="121"/>
    </row>
    <row r="106" spans="2:8" ht="17.45" customHeight="1">
      <c r="B106" s="193"/>
      <c r="C106" s="121"/>
      <c r="D106" s="121"/>
      <c r="E106" s="121"/>
      <c r="F106" s="121"/>
      <c r="G106" s="121"/>
      <c r="H106" s="121"/>
    </row>
    <row r="107" spans="2:8" ht="17.45" customHeight="1">
      <c r="B107" s="193"/>
      <c r="C107" s="121"/>
      <c r="D107" s="121"/>
      <c r="E107" s="121"/>
      <c r="F107" s="121"/>
      <c r="G107" s="121"/>
      <c r="H107" s="121"/>
    </row>
    <row r="108" spans="2:8" ht="17.45" customHeight="1">
      <c r="B108" s="193"/>
      <c r="C108" s="121"/>
      <c r="D108" s="121"/>
      <c r="E108" s="121"/>
      <c r="F108" s="121"/>
      <c r="G108" s="121"/>
      <c r="H108" s="121"/>
    </row>
    <row r="109" spans="2:8" ht="17.45" customHeight="1">
      <c r="B109" s="193"/>
      <c r="C109" s="121"/>
      <c r="D109" s="121"/>
      <c r="E109" s="121"/>
      <c r="F109" s="121"/>
      <c r="G109" s="121"/>
      <c r="H109" s="121"/>
    </row>
    <row r="110" spans="2:8" ht="17.45" customHeight="1">
      <c r="B110" s="193"/>
      <c r="C110" s="121"/>
      <c r="D110" s="121"/>
      <c r="E110" s="121"/>
      <c r="F110" s="121"/>
      <c r="G110" s="121"/>
      <c r="H110" s="121"/>
    </row>
    <row r="111" spans="2:8" ht="17.45" customHeight="1">
      <c r="B111" s="193"/>
      <c r="C111" s="121"/>
      <c r="D111" s="121"/>
      <c r="E111" s="121"/>
      <c r="F111" s="121"/>
      <c r="G111" s="121"/>
      <c r="H111" s="121"/>
    </row>
    <row r="112" spans="2:8" ht="17.45" customHeight="1">
      <c r="B112" s="193"/>
      <c r="C112" s="121"/>
      <c r="D112" s="121"/>
      <c r="E112" s="121"/>
      <c r="F112" s="121"/>
      <c r="G112" s="121"/>
      <c r="H112" s="121"/>
    </row>
    <row r="113" spans="2:8" ht="17.45" customHeight="1">
      <c r="B113" s="193"/>
      <c r="C113" s="121"/>
      <c r="D113" s="121"/>
      <c r="E113" s="121"/>
      <c r="F113" s="121"/>
      <c r="G113" s="121"/>
      <c r="H113" s="121"/>
    </row>
    <row r="114" spans="2:8" ht="17.45" customHeight="1">
      <c r="B114" s="193"/>
      <c r="C114" s="121"/>
      <c r="D114" s="121"/>
      <c r="E114" s="121"/>
      <c r="F114" s="121"/>
      <c r="G114" s="121"/>
      <c r="H114" s="121"/>
    </row>
    <row r="115" spans="2:8" ht="17.45" customHeight="1">
      <c r="B115" s="193"/>
      <c r="C115" s="121"/>
      <c r="D115" s="121"/>
      <c r="E115" s="121"/>
      <c r="F115" s="121"/>
      <c r="G115" s="121"/>
      <c r="H115" s="121"/>
    </row>
    <row r="116" spans="2:8" ht="17.45" customHeight="1">
      <c r="B116" s="193"/>
      <c r="C116" s="121"/>
      <c r="D116" s="121"/>
      <c r="E116" s="121"/>
      <c r="F116" s="121"/>
      <c r="G116" s="121"/>
      <c r="H116" s="121"/>
    </row>
    <row r="117" spans="2:8" ht="17.45" customHeight="1">
      <c r="B117" s="193"/>
      <c r="C117" s="121"/>
      <c r="D117" s="121"/>
      <c r="E117" s="121"/>
      <c r="F117" s="121"/>
      <c r="G117" s="121"/>
      <c r="H117" s="121"/>
    </row>
    <row r="118" spans="2:8" ht="17.45" customHeight="1">
      <c r="B118" s="193"/>
      <c r="C118" s="121"/>
      <c r="D118" s="121"/>
      <c r="E118" s="121"/>
      <c r="F118" s="121"/>
      <c r="G118" s="121"/>
      <c r="H118" s="121"/>
    </row>
    <row r="119" spans="2:8" ht="17.45" customHeight="1">
      <c r="B119" s="193"/>
      <c r="C119" s="121"/>
      <c r="D119" s="121"/>
      <c r="E119" s="121"/>
      <c r="F119" s="121"/>
      <c r="G119" s="121"/>
      <c r="H119" s="121"/>
    </row>
    <row r="120" spans="2:8" ht="17.45" customHeight="1">
      <c r="B120" s="193"/>
      <c r="C120" s="121"/>
      <c r="D120" s="121"/>
      <c r="E120" s="121"/>
      <c r="F120" s="121"/>
      <c r="G120" s="121"/>
      <c r="H120" s="121"/>
    </row>
    <row r="121" spans="2:8" ht="17.45" customHeight="1">
      <c r="B121" s="193"/>
      <c r="C121" s="121"/>
      <c r="D121" s="121"/>
      <c r="E121" s="121"/>
      <c r="F121" s="121"/>
      <c r="G121" s="121"/>
      <c r="H121" s="121"/>
    </row>
    <row r="122" spans="2:8" ht="17.45" customHeight="1">
      <c r="B122" s="193"/>
      <c r="C122" s="121"/>
      <c r="D122" s="121"/>
      <c r="E122" s="121"/>
      <c r="F122" s="121"/>
      <c r="G122" s="121"/>
      <c r="H122" s="121"/>
    </row>
    <row r="123" spans="2:8" ht="17.45" customHeight="1">
      <c r="B123" s="193"/>
      <c r="C123" s="121"/>
      <c r="D123" s="121"/>
      <c r="E123" s="121"/>
      <c r="F123" s="121"/>
      <c r="G123" s="121"/>
      <c r="H123" s="121"/>
    </row>
    <row r="124" spans="2:8" ht="17.45" customHeight="1">
      <c r="B124" s="193"/>
      <c r="C124" s="121"/>
      <c r="D124" s="121"/>
      <c r="E124" s="121"/>
      <c r="F124" s="121"/>
      <c r="G124" s="121"/>
      <c r="H124" s="121"/>
    </row>
    <row r="125" spans="2:8" ht="17.45" customHeight="1">
      <c r="B125" s="193"/>
      <c r="C125" s="121"/>
      <c r="D125" s="121"/>
      <c r="E125" s="121"/>
      <c r="F125" s="121"/>
      <c r="G125" s="121"/>
      <c r="H125" s="121"/>
    </row>
    <row r="126" spans="2:8" ht="17.45" customHeight="1">
      <c r="B126" s="193"/>
      <c r="C126" s="121"/>
      <c r="D126" s="121"/>
      <c r="E126" s="121"/>
      <c r="F126" s="121"/>
      <c r="G126" s="121"/>
      <c r="H126" s="121"/>
    </row>
    <row r="127" spans="2:8" ht="17.45" customHeight="1">
      <c r="B127" s="193"/>
      <c r="C127" s="121"/>
      <c r="D127" s="121"/>
      <c r="E127" s="121"/>
      <c r="F127" s="121"/>
      <c r="G127" s="121"/>
      <c r="H127" s="121"/>
    </row>
    <row r="128" spans="2:8" ht="17.45" customHeight="1">
      <c r="B128" s="193"/>
      <c r="C128" s="121"/>
      <c r="D128" s="121"/>
      <c r="E128" s="121"/>
      <c r="F128" s="121"/>
      <c r="G128" s="121"/>
      <c r="H128" s="121"/>
    </row>
    <row r="129" spans="2:8" ht="17.45" customHeight="1">
      <c r="B129" s="193"/>
      <c r="C129" s="121"/>
      <c r="D129" s="121"/>
      <c r="E129" s="121"/>
      <c r="F129" s="121"/>
      <c r="G129" s="121"/>
      <c r="H129" s="121"/>
    </row>
    <row r="130" spans="2:8" ht="17.45" customHeight="1">
      <c r="B130" s="193"/>
      <c r="C130" s="121"/>
      <c r="D130" s="121"/>
      <c r="E130" s="121"/>
      <c r="F130" s="121"/>
      <c r="G130" s="121"/>
      <c r="H130" s="121"/>
    </row>
    <row r="131" spans="2:8" ht="17.45" customHeight="1">
      <c r="B131" s="193"/>
      <c r="C131" s="121"/>
      <c r="D131" s="121"/>
      <c r="E131" s="121"/>
      <c r="F131" s="121"/>
      <c r="G131" s="121"/>
      <c r="H131" s="121"/>
    </row>
    <row r="132" spans="2:8" ht="17.45" customHeight="1">
      <c r="B132" s="193"/>
      <c r="C132" s="121"/>
      <c r="D132" s="121"/>
      <c r="E132" s="121"/>
      <c r="F132" s="121"/>
      <c r="G132" s="121"/>
      <c r="H132" s="121"/>
    </row>
    <row r="133" spans="2:8" ht="17.45" customHeight="1">
      <c r="B133" s="193"/>
      <c r="C133" s="121"/>
      <c r="D133" s="121"/>
      <c r="E133" s="121"/>
      <c r="F133" s="121"/>
      <c r="G133" s="121"/>
      <c r="H133" s="121"/>
    </row>
    <row r="134" spans="2:8">
      <c r="B134" s="123"/>
      <c r="C134" s="124"/>
      <c r="D134" s="124"/>
      <c r="E134" s="123"/>
      <c r="F134" s="124"/>
      <c r="G134" s="124"/>
      <c r="H134" s="124"/>
    </row>
    <row r="135" spans="2:8">
      <c r="B135" s="123"/>
      <c r="C135" s="124"/>
      <c r="D135" s="124"/>
      <c r="E135" s="123"/>
      <c r="F135" s="124"/>
      <c r="G135" s="124"/>
      <c r="H135" s="124"/>
    </row>
    <row r="136" spans="2:8">
      <c r="B136" s="123"/>
      <c r="C136" s="124"/>
      <c r="D136" s="124"/>
      <c r="E136" s="123"/>
      <c r="F136" s="124"/>
      <c r="G136" s="124"/>
      <c r="H136" s="124"/>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workbookViewId="0">
      <selection activeCell="B1" sqref="B1:H1"/>
    </sheetView>
  </sheetViews>
  <sheetFormatPr defaultColWidth="8.85546875" defaultRowHeight="12.75"/>
  <cols>
    <col min="1" max="1" width="5.85546875" style="112" customWidth="1"/>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20" width="8.85546875" style="112"/>
    <col min="21" max="24" width="0" style="112" hidden="1" customWidth="1"/>
    <col min="25" max="16384" width="8.85546875" style="112"/>
  </cols>
  <sheetData>
    <row r="1" spans="2:24" ht="19.899999999999999" customHeight="1">
      <c r="B1" s="196" t="str">
        <f>Chart!$A$1</f>
        <v>ZONE  11</v>
      </c>
      <c r="C1" s="196"/>
      <c r="D1" s="196"/>
      <c r="E1" s="196"/>
      <c r="F1" s="196"/>
      <c r="G1" s="196"/>
      <c r="H1" s="196"/>
      <c r="I1" s="110"/>
      <c r="J1" s="110"/>
      <c r="K1" s="110"/>
      <c r="L1" s="110"/>
      <c r="M1" s="110"/>
      <c r="N1" s="110"/>
      <c r="O1" s="110"/>
      <c r="P1" s="110"/>
      <c r="Q1" s="110"/>
    </row>
    <row r="2" spans="2:24" ht="21" customHeight="1">
      <c r="B2" s="196" t="s">
        <v>43</v>
      </c>
      <c r="C2" s="196"/>
      <c r="D2" s="196"/>
      <c r="E2" s="196"/>
      <c r="F2" s="196"/>
      <c r="G2" s="196"/>
      <c r="H2" s="196"/>
      <c r="I2" s="110"/>
      <c r="J2" s="110"/>
      <c r="K2" s="110"/>
      <c r="L2" s="110"/>
      <c r="M2" s="110"/>
      <c r="N2" s="110"/>
      <c r="O2" s="110"/>
      <c r="P2" s="110"/>
      <c r="Q2" s="110"/>
    </row>
    <row r="3" spans="2:24" ht="21.6" customHeight="1">
      <c r="B3" s="198">
        <v>41461</v>
      </c>
      <c r="C3" s="198"/>
      <c r="D3" s="198"/>
      <c r="E3" s="198"/>
      <c r="F3" s="198"/>
      <c r="G3" s="198"/>
      <c r="H3" s="198"/>
      <c r="I3" s="110"/>
      <c r="J3" s="110"/>
      <c r="K3" s="110"/>
      <c r="L3" s="110"/>
      <c r="M3" s="110"/>
      <c r="N3" s="110"/>
      <c r="O3" s="110"/>
      <c r="P3" s="110"/>
      <c r="Q3" s="110"/>
    </row>
    <row r="4" spans="2:24" ht="25.9" customHeight="1">
      <c r="B4" s="197" t="s">
        <v>36</v>
      </c>
      <c r="C4" s="197"/>
      <c r="D4" s="197"/>
      <c r="E4" s="197"/>
      <c r="F4" s="197"/>
      <c r="G4" s="197"/>
      <c r="H4" s="197"/>
    </row>
    <row r="5" spans="2:24" ht="25.5">
      <c r="B5" s="111" t="s">
        <v>34</v>
      </c>
      <c r="E5" s="111" t="s">
        <v>34</v>
      </c>
    </row>
    <row r="6" spans="2:24" ht="16.899999999999999" customHeight="1">
      <c r="B6" s="194">
        <v>1</v>
      </c>
      <c r="C6" s="120" t="e">
        <f t="shared" ref="C6:C13" si="0">VLOOKUP($H6,U6:X133,4,FALSE)</f>
        <v>#N/A</v>
      </c>
      <c r="D6" s="120" t="e">
        <f t="shared" ref="D6:D13" si="1">VLOOKUP($H6,U6:X133,3,FALSE)</f>
        <v>#N/A</v>
      </c>
      <c r="E6" s="120"/>
      <c r="F6" s="120" t="e">
        <f t="shared" ref="F6:F13" si="2">VLOOKUP($H6,U6:X133,2,FALSE)</f>
        <v>#N/A</v>
      </c>
      <c r="G6" s="120" t="str">
        <f>Chart!$B$8</f>
        <v>S KING-MOKARAKE</v>
      </c>
      <c r="H6" s="120" t="str">
        <f>Chart!$G$8</f>
        <v/>
      </c>
      <c r="U6" s="120" t="str">
        <f>Chart!$E$8</f>
        <v>J SMALL</v>
      </c>
      <c r="V6" s="120" t="str">
        <f>Chart!$D$8</f>
        <v>A MAH</v>
      </c>
      <c r="W6" s="120" t="str">
        <f>Chart!$C$8</f>
        <v>D YOUNG</v>
      </c>
      <c r="X6" s="120" t="str">
        <f>Chart!$B$8</f>
        <v>S KING-MOKARAKE</v>
      </c>
    </row>
    <row r="7" spans="2:24" ht="16.899999999999999" customHeight="1">
      <c r="B7" s="195"/>
      <c r="C7" s="121" t="e">
        <f t="shared" si="0"/>
        <v>#N/A</v>
      </c>
      <c r="D7" s="121" t="e">
        <f t="shared" si="1"/>
        <v>#N/A</v>
      </c>
      <c r="E7" s="121"/>
      <c r="F7" s="121" t="e">
        <f t="shared" si="2"/>
        <v>#N/A</v>
      </c>
      <c r="G7" s="121"/>
      <c r="H7" s="121" t="str">
        <f>Chart!$G$18</f>
        <v/>
      </c>
      <c r="U7" s="121" t="str">
        <f>Chart!$E$12</f>
        <v>K SIMPSON</v>
      </c>
      <c r="V7" s="121" t="str">
        <f>Chart!$D$12</f>
        <v>P MCNALLY</v>
      </c>
      <c r="W7" s="121" t="str">
        <f>Chart!$C$12</f>
        <v>A HUGHES</v>
      </c>
      <c r="X7" s="121" t="str">
        <f>Chart!$B$12</f>
        <v>C COTTON</v>
      </c>
    </row>
    <row r="8" spans="2:24" ht="16.899999999999999" customHeight="1">
      <c r="B8" s="194">
        <v>2</v>
      </c>
      <c r="C8" s="120" t="e">
        <f t="shared" si="0"/>
        <v>#N/A</v>
      </c>
      <c r="D8" s="120" t="e">
        <f t="shared" si="1"/>
        <v>#N/A</v>
      </c>
      <c r="E8" s="120"/>
      <c r="F8" s="120" t="e">
        <f t="shared" si="2"/>
        <v>#N/A</v>
      </c>
      <c r="G8" s="120"/>
      <c r="H8" s="120" t="str">
        <f>Chart!$G$28</f>
        <v/>
      </c>
      <c r="U8" s="120" t="str">
        <f>Chart!$E$18</f>
        <v>D WHITTON</v>
      </c>
      <c r="V8" s="120" t="str">
        <f>Chart!$D$18</f>
        <v>N HARVEY</v>
      </c>
      <c r="W8" s="120" t="str">
        <f>Chart!$C$18</f>
        <v>M COLLINS</v>
      </c>
      <c r="X8" s="120" t="str">
        <f>Chart!$B$18</f>
        <v>N WALLER</v>
      </c>
    </row>
    <row r="9" spans="2:24" ht="16.899999999999999" customHeight="1">
      <c r="B9" s="195">
        <v>7</v>
      </c>
      <c r="C9" s="121" t="str">
        <f t="shared" si="0"/>
        <v>S JONES</v>
      </c>
      <c r="D9" s="121" t="str">
        <f t="shared" si="1"/>
        <v>T THEOPHANOUS</v>
      </c>
      <c r="E9" s="121"/>
      <c r="F9" s="121" t="str">
        <f t="shared" si="2"/>
        <v>J BOWN</v>
      </c>
      <c r="G9" s="121"/>
      <c r="H9" s="121" t="str">
        <f>Chart!$G$38</f>
        <v>S CRAIN</v>
      </c>
      <c r="U9" s="121" t="str">
        <f>Chart!$E$22</f>
        <v>N BRYMER</v>
      </c>
      <c r="V9" s="121" t="str">
        <f>Chart!$D$22</f>
        <v>G PAYNE</v>
      </c>
      <c r="W9" s="121" t="str">
        <f>Chart!$C$22</f>
        <v>P ELLIS</v>
      </c>
      <c r="X9" s="121" t="str">
        <f>Chart!$B$22</f>
        <v>L MUCCILLO</v>
      </c>
    </row>
    <row r="10" spans="2:24" ht="16.899999999999999" customHeight="1">
      <c r="B10" s="194">
        <v>3</v>
      </c>
      <c r="C10" s="120" t="str">
        <f t="shared" si="0"/>
        <v>D DEBONO</v>
      </c>
      <c r="D10" s="120" t="str">
        <f t="shared" si="1"/>
        <v>G MCMAHON</v>
      </c>
      <c r="E10" s="120"/>
      <c r="F10" s="120" t="str">
        <f t="shared" si="2"/>
        <v>F EDWARDS</v>
      </c>
      <c r="G10" s="120"/>
      <c r="H10" s="120" t="str">
        <f>Chart!$G$48</f>
        <v>S HOLOHAN</v>
      </c>
      <c r="U10" s="120" t="str">
        <f>Chart!$E$28</f>
        <v>R COOPER</v>
      </c>
      <c r="V10" s="120" t="str">
        <f>Chart!$D$28</f>
        <v>D STONE</v>
      </c>
      <c r="W10" s="120" t="str">
        <f>Chart!$C$28</f>
        <v>M CARTER</v>
      </c>
      <c r="X10" s="120" t="str">
        <f>Chart!$B$28</f>
        <v>B BUTLER</v>
      </c>
    </row>
    <row r="11" spans="2:24" ht="16.899999999999999" customHeight="1">
      <c r="B11" s="195">
        <v>11</v>
      </c>
      <c r="C11" s="121" t="str">
        <f t="shared" si="0"/>
        <v>P WAKELING</v>
      </c>
      <c r="D11" s="121" t="str">
        <f t="shared" si="1"/>
        <v>B LAMBERT</v>
      </c>
      <c r="E11" s="121"/>
      <c r="F11" s="121" t="str">
        <f t="shared" si="2"/>
        <v>J DAVIES</v>
      </c>
      <c r="G11" s="121"/>
      <c r="H11" s="121" t="str">
        <f>Chart!$G$58</f>
        <v>A MILWARD</v>
      </c>
      <c r="U11" s="121" t="str">
        <f>Chart!$E$32</f>
        <v>S DUNN</v>
      </c>
      <c r="V11" s="121" t="str">
        <f>Chart!$D$32</f>
        <v>A CALLADINE</v>
      </c>
      <c r="W11" s="121" t="str">
        <f>Chart!$C$32</f>
        <v>P SWALWELL</v>
      </c>
      <c r="X11" s="121" t="str">
        <f>Chart!$B$32</f>
        <v>L BALL</v>
      </c>
    </row>
    <row r="12" spans="2:24" ht="16.899999999999999" customHeight="1">
      <c r="B12" s="194">
        <v>4</v>
      </c>
      <c r="C12" s="120" t="str">
        <f t="shared" si="0"/>
        <v>R TRENCHARD</v>
      </c>
      <c r="D12" s="120" t="str">
        <f t="shared" si="1"/>
        <v>G SINCLAIR</v>
      </c>
      <c r="E12" s="120"/>
      <c r="F12" s="120" t="str">
        <f t="shared" si="2"/>
        <v>G BARTLETT</v>
      </c>
      <c r="G12" s="120"/>
      <c r="H12" s="120" t="str">
        <f>Chart!$G$68</f>
        <v>D HAMMOND</v>
      </c>
      <c r="U12" s="120" t="str">
        <f>Chart!$E$38</f>
        <v>Bye</v>
      </c>
      <c r="V12" s="120">
        <f>Chart!$D$38</f>
        <v>0</v>
      </c>
      <c r="W12" s="120">
        <f>Chart!$C$38</f>
        <v>0</v>
      </c>
      <c r="X12" s="120">
        <f>Chart!$B$38</f>
        <v>0</v>
      </c>
    </row>
    <row r="13" spans="2:24" ht="16.899999999999999" customHeight="1">
      <c r="B13" s="195">
        <v>15</v>
      </c>
      <c r="C13" s="121" t="str">
        <f t="shared" si="0"/>
        <v>T PIPER</v>
      </c>
      <c r="D13" s="121" t="str">
        <f t="shared" si="1"/>
        <v>J MATTHEWS</v>
      </c>
      <c r="E13" s="121"/>
      <c r="F13" s="121" t="str">
        <f t="shared" si="2"/>
        <v>P KNIGHT</v>
      </c>
      <c r="G13" s="121"/>
      <c r="H13" s="121" t="str">
        <f>Chart!$G$78</f>
        <v>R PIPER</v>
      </c>
      <c r="U13" s="121" t="str">
        <f>Chart!$E$42</f>
        <v>S CRAIN</v>
      </c>
      <c r="V13" s="121" t="str">
        <f>Chart!$D$42</f>
        <v>J BOWN</v>
      </c>
      <c r="W13" s="121" t="str">
        <f>Chart!$C$42</f>
        <v>T THEOPHANOUS</v>
      </c>
      <c r="X13" s="121" t="str">
        <f>Chart!$B$42</f>
        <v>S JONES</v>
      </c>
    </row>
    <row r="14" spans="2:24" ht="16.899999999999999" customHeight="1">
      <c r="B14" s="194"/>
      <c r="C14" s="120"/>
      <c r="D14" s="120"/>
      <c r="E14" s="120"/>
      <c r="F14" s="120"/>
      <c r="G14" s="120"/>
      <c r="H14" s="120"/>
      <c r="U14" s="120" t="str">
        <f>Chart!$E$48</f>
        <v>Bye</v>
      </c>
      <c r="V14" s="120">
        <f>Chart!$D$48</f>
        <v>0</v>
      </c>
      <c r="W14" s="120">
        <f>Chart!$C$48</f>
        <v>0</v>
      </c>
      <c r="X14" s="120">
        <f>Chart!$B$48</f>
        <v>0</v>
      </c>
    </row>
    <row r="15" spans="2:24" ht="16.899999999999999" customHeight="1">
      <c r="B15" s="193"/>
      <c r="C15" s="121"/>
      <c r="D15" s="121"/>
      <c r="E15" s="121"/>
      <c r="F15" s="121"/>
      <c r="G15" s="121"/>
      <c r="H15" s="121"/>
      <c r="U15" s="121" t="str">
        <f>Chart!$E$52</f>
        <v>S HOLOHAN</v>
      </c>
      <c r="V15" s="121" t="str">
        <f>Chart!$D$52</f>
        <v>F EDWARDS</v>
      </c>
      <c r="W15" s="121" t="str">
        <f>Chart!$C$52</f>
        <v>G MCMAHON</v>
      </c>
      <c r="X15" s="121" t="str">
        <f>Chart!$B$52</f>
        <v>D DEBONO</v>
      </c>
    </row>
    <row r="16" spans="2:24" ht="16.899999999999999" customHeight="1">
      <c r="B16" s="193"/>
      <c r="C16" s="121"/>
      <c r="D16" s="121"/>
      <c r="E16" s="121"/>
      <c r="F16" s="121"/>
      <c r="G16" s="121"/>
      <c r="H16" s="121"/>
      <c r="U16" s="120" t="str">
        <f>Chart!$E$58</f>
        <v>Bye</v>
      </c>
      <c r="V16" s="120">
        <f>Chart!$D$58</f>
        <v>0</v>
      </c>
      <c r="W16" s="120">
        <f>Chart!$C$58</f>
        <v>0</v>
      </c>
      <c r="X16" s="120">
        <f>Chart!$B$58</f>
        <v>0</v>
      </c>
    </row>
    <row r="17" spans="2:24" ht="16.899999999999999" customHeight="1">
      <c r="B17" s="193"/>
      <c r="C17" s="121"/>
      <c r="D17" s="121"/>
      <c r="E17" s="121"/>
      <c r="F17" s="121"/>
      <c r="G17" s="121"/>
      <c r="H17" s="121"/>
      <c r="U17" s="121" t="str">
        <f>Chart!$E$62</f>
        <v>A MILWARD</v>
      </c>
      <c r="V17" s="121" t="str">
        <f>Chart!$D$62</f>
        <v>J DAVIES</v>
      </c>
      <c r="W17" s="121" t="str">
        <f>Chart!$C$62</f>
        <v>B LAMBERT</v>
      </c>
      <c r="X17" s="121" t="str">
        <f>Chart!$B$62</f>
        <v>P WAKELING</v>
      </c>
    </row>
    <row r="18" spans="2:24" ht="16.899999999999999" customHeight="1">
      <c r="B18" s="193"/>
      <c r="C18" s="121"/>
      <c r="D18" s="121"/>
      <c r="E18" s="121"/>
      <c r="F18" s="121"/>
      <c r="G18" s="121"/>
      <c r="H18" s="121"/>
      <c r="U18" s="120" t="str">
        <f>Chart!$E$68</f>
        <v>Bye</v>
      </c>
      <c r="V18" s="120">
        <f>Chart!$D$68</f>
        <v>0</v>
      </c>
      <c r="W18" s="120">
        <f>Chart!$C$68</f>
        <v>0</v>
      </c>
      <c r="X18" s="120">
        <f>Chart!$B$68</f>
        <v>0</v>
      </c>
    </row>
    <row r="19" spans="2:24" ht="16.899999999999999" customHeight="1">
      <c r="B19" s="193"/>
      <c r="C19" s="121"/>
      <c r="D19" s="121"/>
      <c r="E19" s="121"/>
      <c r="F19" s="121"/>
      <c r="G19" s="121"/>
      <c r="H19" s="121"/>
      <c r="U19" s="121" t="str">
        <f>Chart!$E$72</f>
        <v>D HAMMOND</v>
      </c>
      <c r="V19" s="121" t="str">
        <f>Chart!$D$72</f>
        <v>G BARTLETT</v>
      </c>
      <c r="W19" s="121" t="str">
        <f>Chart!$C$72</f>
        <v>G SINCLAIR</v>
      </c>
      <c r="X19" s="121" t="str">
        <f>Chart!$B$72</f>
        <v>R TRENCHARD</v>
      </c>
    </row>
    <row r="20" spans="2:24" ht="16.899999999999999" customHeight="1">
      <c r="B20" s="193"/>
      <c r="C20" s="121"/>
      <c r="D20" s="121"/>
      <c r="E20" s="121"/>
      <c r="F20" s="121"/>
      <c r="G20" s="121"/>
      <c r="H20" s="121"/>
      <c r="U20" s="120" t="str">
        <f>Chart!$E$78</f>
        <v>Bye</v>
      </c>
      <c r="V20" s="120">
        <f>Chart!$D$78</f>
        <v>0</v>
      </c>
      <c r="W20" s="120">
        <f>Chart!$C$78</f>
        <v>0</v>
      </c>
      <c r="X20" s="120">
        <f>Chart!$B$78</f>
        <v>0</v>
      </c>
    </row>
    <row r="21" spans="2:24" ht="16.899999999999999" customHeight="1">
      <c r="B21" s="193"/>
      <c r="C21" s="121"/>
      <c r="D21" s="121"/>
      <c r="E21" s="121"/>
      <c r="F21" s="121"/>
      <c r="G21" s="121"/>
      <c r="H21" s="121"/>
      <c r="U21" s="121" t="str">
        <f>Chart!$E$82</f>
        <v>R PIPER</v>
      </c>
      <c r="V21" s="121" t="str">
        <f>Chart!$D$82</f>
        <v>P KNIGHT</v>
      </c>
      <c r="W21" s="121" t="str">
        <f>Chart!$C$82</f>
        <v>J MATTHEWS</v>
      </c>
      <c r="X21" s="121" t="str">
        <f>Chart!$B$82</f>
        <v>T PIPER</v>
      </c>
    </row>
    <row r="22" spans="2:24" ht="16.899999999999999" customHeight="1">
      <c r="B22" s="193"/>
      <c r="C22" s="121"/>
      <c r="D22" s="121"/>
      <c r="E22" s="121"/>
      <c r="F22" s="121"/>
      <c r="G22" s="121"/>
      <c r="H22" s="121"/>
      <c r="U22" s="120" t="e">
        <f>Chart!#REF!</f>
        <v>#REF!</v>
      </c>
      <c r="V22" s="120" t="e">
        <f>Chart!#REF!</f>
        <v>#REF!</v>
      </c>
      <c r="W22" s="120" t="e">
        <f>Chart!#REF!</f>
        <v>#REF!</v>
      </c>
      <c r="X22" s="120" t="e">
        <f>Chart!#REF!</f>
        <v>#REF!</v>
      </c>
    </row>
    <row r="23" spans="2:24" ht="16.899999999999999" customHeight="1">
      <c r="B23" s="193"/>
      <c r="C23" s="121"/>
      <c r="D23" s="121"/>
      <c r="E23" s="121"/>
      <c r="F23" s="121"/>
      <c r="G23" s="121"/>
      <c r="H23" s="121"/>
      <c r="U23" s="121" t="e">
        <f>Chart!#REF!</f>
        <v>#REF!</v>
      </c>
      <c r="V23" s="121" t="e">
        <f>Chart!#REF!</f>
        <v>#REF!</v>
      </c>
      <c r="W23" s="121" t="e">
        <f>Chart!#REF!</f>
        <v>#REF!</v>
      </c>
      <c r="X23" s="121" t="e">
        <f>Chart!#REF!</f>
        <v>#REF!</v>
      </c>
    </row>
    <row r="24" spans="2:24" ht="16.899999999999999" customHeight="1">
      <c r="B24" s="193"/>
      <c r="C24" s="121"/>
      <c r="D24" s="121"/>
      <c r="E24" s="121"/>
      <c r="F24" s="121"/>
      <c r="G24" s="121"/>
      <c r="H24" s="121"/>
      <c r="U24" s="120" t="e">
        <f>Chart!#REF!</f>
        <v>#REF!</v>
      </c>
      <c r="V24" s="120" t="e">
        <f>Chart!#REF!</f>
        <v>#REF!</v>
      </c>
      <c r="W24" s="120" t="e">
        <f>Chart!#REF!</f>
        <v>#REF!</v>
      </c>
      <c r="X24" s="120" t="e">
        <f>Chart!#REF!</f>
        <v>#REF!</v>
      </c>
    </row>
    <row r="25" spans="2:24" ht="16.899999999999999" customHeight="1">
      <c r="B25" s="193"/>
      <c r="C25" s="121"/>
      <c r="D25" s="121"/>
      <c r="E25" s="121"/>
      <c r="F25" s="121"/>
      <c r="G25" s="121"/>
      <c r="H25" s="121"/>
      <c r="U25" s="121" t="e">
        <f>Chart!#REF!</f>
        <v>#REF!</v>
      </c>
      <c r="V25" s="121" t="e">
        <f>Chart!#REF!</f>
        <v>#REF!</v>
      </c>
      <c r="W25" s="121" t="e">
        <f>Chart!#REF!</f>
        <v>#REF!</v>
      </c>
      <c r="X25" s="121" t="e">
        <f>Chart!#REF!</f>
        <v>#REF!</v>
      </c>
    </row>
    <row r="26" spans="2:24" ht="16.899999999999999" customHeight="1">
      <c r="B26" s="193"/>
      <c r="C26" s="121"/>
      <c r="D26" s="121"/>
      <c r="E26" s="121"/>
      <c r="F26" s="121"/>
      <c r="G26" s="121"/>
      <c r="H26" s="121"/>
      <c r="U26" s="120" t="e">
        <f>Chart!#REF!</f>
        <v>#REF!</v>
      </c>
      <c r="V26" s="120" t="e">
        <f>Chart!#REF!</f>
        <v>#REF!</v>
      </c>
      <c r="W26" s="120" t="e">
        <f>Chart!#REF!</f>
        <v>#REF!</v>
      </c>
      <c r="X26" s="120" t="e">
        <f>Chart!#REF!</f>
        <v>#REF!</v>
      </c>
    </row>
    <row r="27" spans="2:24" ht="16.899999999999999" customHeight="1">
      <c r="B27" s="193"/>
      <c r="C27" s="121"/>
      <c r="D27" s="121"/>
      <c r="E27" s="121"/>
      <c r="F27" s="121"/>
      <c r="G27" s="121"/>
      <c r="H27" s="121"/>
      <c r="U27" s="121" t="e">
        <f>Chart!#REF!</f>
        <v>#REF!</v>
      </c>
      <c r="V27" s="121" t="e">
        <f>Chart!#REF!</f>
        <v>#REF!</v>
      </c>
      <c r="W27" s="121" t="e">
        <f>Chart!#REF!</f>
        <v>#REF!</v>
      </c>
      <c r="X27" s="121" t="e">
        <f>Chart!#REF!</f>
        <v>#REF!</v>
      </c>
    </row>
    <row r="28" spans="2:24" ht="16.899999999999999" customHeight="1">
      <c r="B28" s="193"/>
      <c r="C28" s="121"/>
      <c r="D28" s="121"/>
      <c r="E28" s="121"/>
      <c r="F28" s="121"/>
      <c r="G28" s="121"/>
      <c r="H28" s="121"/>
      <c r="U28" s="120" t="e">
        <f>Chart!#REF!</f>
        <v>#REF!</v>
      </c>
      <c r="V28" s="120" t="e">
        <f>Chart!#REF!</f>
        <v>#REF!</v>
      </c>
      <c r="W28" s="120" t="e">
        <f>Chart!#REF!</f>
        <v>#REF!</v>
      </c>
      <c r="X28" s="120" t="e">
        <f>Chart!#REF!</f>
        <v>#REF!</v>
      </c>
    </row>
    <row r="29" spans="2:24" ht="16.899999999999999" customHeight="1">
      <c r="B29" s="193"/>
      <c r="C29" s="121"/>
      <c r="D29" s="121"/>
      <c r="E29" s="121"/>
      <c r="F29" s="121"/>
      <c r="G29" s="121"/>
      <c r="H29" s="121"/>
      <c r="U29" s="121" t="e">
        <f>Chart!#REF!</f>
        <v>#REF!</v>
      </c>
      <c r="V29" s="121" t="e">
        <f>Chart!#REF!</f>
        <v>#REF!</v>
      </c>
      <c r="W29" s="121" t="e">
        <f>Chart!#REF!</f>
        <v>#REF!</v>
      </c>
      <c r="X29" s="121" t="e">
        <f>Chart!#REF!</f>
        <v>#REF!</v>
      </c>
    </row>
    <row r="30" spans="2:24" ht="16.899999999999999" customHeight="1">
      <c r="B30" s="193"/>
      <c r="C30" s="121"/>
      <c r="D30" s="121"/>
      <c r="E30" s="121"/>
      <c r="F30" s="121"/>
      <c r="G30" s="121"/>
      <c r="H30" s="121"/>
      <c r="U30" s="120" t="e">
        <f>Chart!#REF!</f>
        <v>#REF!</v>
      </c>
      <c r="V30" s="120" t="e">
        <f>Chart!#REF!</f>
        <v>#REF!</v>
      </c>
      <c r="W30" s="120" t="e">
        <f>Chart!#REF!</f>
        <v>#REF!</v>
      </c>
      <c r="X30" s="120" t="e">
        <f>Chart!#REF!</f>
        <v>#REF!</v>
      </c>
    </row>
    <row r="31" spans="2:24" ht="16.899999999999999" customHeight="1">
      <c r="B31" s="193"/>
      <c r="C31" s="121"/>
      <c r="D31" s="121"/>
      <c r="E31" s="121"/>
      <c r="F31" s="121"/>
      <c r="G31" s="121"/>
      <c r="H31" s="121"/>
      <c r="U31" s="121" t="e">
        <f>Chart!#REF!</f>
        <v>#REF!</v>
      </c>
      <c r="V31" s="121" t="e">
        <f>Chart!#REF!</f>
        <v>#REF!</v>
      </c>
      <c r="W31" s="121" t="e">
        <f>Chart!#REF!</f>
        <v>#REF!</v>
      </c>
      <c r="X31" s="121" t="e">
        <f>Chart!#REF!</f>
        <v>#REF!</v>
      </c>
    </row>
    <row r="32" spans="2:24" ht="16.899999999999999" customHeight="1">
      <c r="B32" s="193"/>
      <c r="C32" s="121"/>
      <c r="D32" s="121"/>
      <c r="E32" s="121"/>
      <c r="F32" s="121"/>
      <c r="G32" s="121"/>
      <c r="H32" s="121"/>
      <c r="U32" s="120" t="e">
        <f>Chart!#REF!</f>
        <v>#REF!</v>
      </c>
      <c r="V32" s="120" t="e">
        <f>Chart!#REF!</f>
        <v>#REF!</v>
      </c>
      <c r="W32" s="120" t="e">
        <f>Chart!#REF!</f>
        <v>#REF!</v>
      </c>
      <c r="X32" s="120" t="e">
        <f>Chart!#REF!</f>
        <v>#REF!</v>
      </c>
    </row>
    <row r="33" spans="2:24" ht="16.899999999999999" customHeight="1">
      <c r="B33" s="193"/>
      <c r="C33" s="121"/>
      <c r="D33" s="121"/>
      <c r="E33" s="121"/>
      <c r="F33" s="121"/>
      <c r="G33" s="121"/>
      <c r="H33" s="121"/>
      <c r="U33" s="121" t="e">
        <f>Chart!#REF!</f>
        <v>#REF!</v>
      </c>
      <c r="V33" s="121" t="e">
        <f>Chart!#REF!</f>
        <v>#REF!</v>
      </c>
      <c r="W33" s="121" t="e">
        <f>Chart!#REF!</f>
        <v>#REF!</v>
      </c>
      <c r="X33" s="121" t="e">
        <f>Chart!#REF!</f>
        <v>#REF!</v>
      </c>
    </row>
    <row r="34" spans="2:24" ht="16.899999999999999" customHeight="1">
      <c r="B34" s="193"/>
      <c r="C34" s="121"/>
      <c r="D34" s="121"/>
      <c r="E34" s="121"/>
      <c r="F34" s="121"/>
      <c r="G34" s="121"/>
      <c r="H34" s="121"/>
      <c r="U34" s="120" t="e">
        <f>Chart!#REF!</f>
        <v>#REF!</v>
      </c>
      <c r="V34" s="120" t="e">
        <f>Chart!#REF!</f>
        <v>#REF!</v>
      </c>
      <c r="W34" s="120" t="e">
        <f>Chart!#REF!</f>
        <v>#REF!</v>
      </c>
      <c r="X34" s="120" t="e">
        <f>Chart!#REF!</f>
        <v>#REF!</v>
      </c>
    </row>
    <row r="35" spans="2:24" ht="16.899999999999999" customHeight="1">
      <c r="B35" s="193"/>
      <c r="C35" s="121"/>
      <c r="D35" s="121"/>
      <c r="E35" s="121"/>
      <c r="F35" s="121"/>
      <c r="G35" s="121"/>
      <c r="H35" s="121"/>
      <c r="U35" s="121" t="e">
        <f>Chart!#REF!</f>
        <v>#REF!</v>
      </c>
      <c r="V35" s="121" t="e">
        <f>Chart!#REF!</f>
        <v>#REF!</v>
      </c>
      <c r="W35" s="121" t="e">
        <f>Chart!#REF!</f>
        <v>#REF!</v>
      </c>
      <c r="X35" s="121" t="e">
        <f>Chart!#REF!</f>
        <v>#REF!</v>
      </c>
    </row>
    <row r="36" spans="2:24" ht="16.899999999999999" customHeight="1">
      <c r="B36" s="193"/>
      <c r="C36" s="121"/>
      <c r="D36" s="121"/>
      <c r="E36" s="121"/>
      <c r="F36" s="121"/>
      <c r="G36" s="121"/>
      <c r="H36" s="121"/>
      <c r="U36" s="120" t="e">
        <f>Chart!#REF!</f>
        <v>#REF!</v>
      </c>
      <c r="V36" s="120" t="e">
        <f>Chart!#REF!</f>
        <v>#REF!</v>
      </c>
      <c r="W36" s="120" t="e">
        <f>Chart!#REF!</f>
        <v>#REF!</v>
      </c>
      <c r="X36" s="120" t="e">
        <f>Chart!#REF!</f>
        <v>#REF!</v>
      </c>
    </row>
    <row r="37" spans="2:24" ht="16.899999999999999" customHeight="1">
      <c r="B37" s="193"/>
      <c r="C37" s="121"/>
      <c r="D37" s="121"/>
      <c r="E37" s="121"/>
      <c r="F37" s="121"/>
      <c r="G37" s="121"/>
      <c r="H37" s="121"/>
      <c r="U37" s="121" t="e">
        <f>Chart!#REF!</f>
        <v>#REF!</v>
      </c>
      <c r="V37" s="121" t="e">
        <f>Chart!#REF!</f>
        <v>#REF!</v>
      </c>
      <c r="W37" s="121" t="e">
        <f>Chart!#REF!</f>
        <v>#REF!</v>
      </c>
      <c r="X37" s="121" t="e">
        <f>Chart!#REF!</f>
        <v>#REF!</v>
      </c>
    </row>
    <row r="38" spans="2:24" ht="16.899999999999999" customHeight="1">
      <c r="B38" s="193"/>
      <c r="C38" s="121"/>
      <c r="D38" s="121"/>
      <c r="E38" s="121"/>
      <c r="F38" s="121"/>
      <c r="G38" s="121"/>
      <c r="H38" s="121"/>
      <c r="U38" s="120" t="e">
        <f>Chart!#REF!</f>
        <v>#REF!</v>
      </c>
      <c r="V38" s="120" t="e">
        <f>Chart!#REF!</f>
        <v>#REF!</v>
      </c>
      <c r="W38" s="120" t="e">
        <f>Chart!#REF!</f>
        <v>#REF!</v>
      </c>
      <c r="X38" s="120" t="e">
        <f>Chart!#REF!</f>
        <v>#REF!</v>
      </c>
    </row>
    <row r="39" spans="2:24" ht="16.899999999999999" customHeight="1">
      <c r="B39" s="193"/>
      <c r="C39" s="121"/>
      <c r="D39" s="121"/>
      <c r="E39" s="121"/>
      <c r="F39" s="121"/>
      <c r="G39" s="121"/>
      <c r="H39" s="121"/>
      <c r="U39" s="121" t="e">
        <f>Chart!#REF!</f>
        <v>#REF!</v>
      </c>
      <c r="V39" s="121" t="e">
        <f>Chart!#REF!</f>
        <v>#REF!</v>
      </c>
      <c r="W39" s="121" t="e">
        <f>Chart!#REF!</f>
        <v>#REF!</v>
      </c>
      <c r="X39" s="121" t="e">
        <f>Chart!#REF!</f>
        <v>#REF!</v>
      </c>
    </row>
    <row r="40" spans="2:24" ht="16.899999999999999" customHeight="1">
      <c r="B40" s="193"/>
      <c r="C40" s="121"/>
      <c r="D40" s="121"/>
      <c r="E40" s="121"/>
      <c r="F40" s="121"/>
      <c r="G40" s="121"/>
      <c r="H40" s="121"/>
      <c r="U40" s="120" t="e">
        <f>Chart!#REF!</f>
        <v>#REF!</v>
      </c>
      <c r="V40" s="120" t="e">
        <f>Chart!#REF!</f>
        <v>#REF!</v>
      </c>
      <c r="W40" s="120" t="e">
        <f>Chart!#REF!</f>
        <v>#REF!</v>
      </c>
      <c r="X40" s="120" t="e">
        <f>Chart!#REF!</f>
        <v>#REF!</v>
      </c>
    </row>
    <row r="41" spans="2:24" ht="16.899999999999999" customHeight="1">
      <c r="B41" s="193"/>
      <c r="C41" s="121"/>
      <c r="D41" s="121"/>
      <c r="E41" s="121"/>
      <c r="F41" s="121"/>
      <c r="G41" s="121"/>
      <c r="H41" s="121"/>
      <c r="U41" s="121" t="e">
        <f>Chart!#REF!</f>
        <v>#REF!</v>
      </c>
      <c r="V41" s="121" t="e">
        <f>Chart!#REF!</f>
        <v>#REF!</v>
      </c>
      <c r="W41" s="121" t="e">
        <f>Chart!#REF!</f>
        <v>#REF!</v>
      </c>
      <c r="X41" s="121" t="e">
        <f>Chart!#REF!</f>
        <v>#REF!</v>
      </c>
    </row>
    <row r="42" spans="2:24" ht="16.899999999999999" customHeight="1">
      <c r="B42" s="193"/>
      <c r="C42" s="121"/>
      <c r="D42" s="121"/>
      <c r="E42" s="121"/>
      <c r="F42" s="121"/>
      <c r="G42" s="121"/>
      <c r="H42" s="121"/>
      <c r="U42" s="120" t="e">
        <f>Chart!#REF!</f>
        <v>#REF!</v>
      </c>
      <c r="V42" s="120" t="e">
        <f>Chart!#REF!</f>
        <v>#REF!</v>
      </c>
      <c r="W42" s="120" t="e">
        <f>Chart!#REF!</f>
        <v>#REF!</v>
      </c>
      <c r="X42" s="120" t="e">
        <f>Chart!#REF!</f>
        <v>#REF!</v>
      </c>
    </row>
    <row r="43" spans="2:24" ht="16.899999999999999" customHeight="1">
      <c r="B43" s="193"/>
      <c r="C43" s="121"/>
      <c r="D43" s="121"/>
      <c r="E43" s="121"/>
      <c r="F43" s="121"/>
      <c r="G43" s="121"/>
      <c r="H43" s="121"/>
      <c r="U43" s="121" t="e">
        <f>Chart!#REF!</f>
        <v>#REF!</v>
      </c>
      <c r="V43" s="121" t="e">
        <f>Chart!#REF!</f>
        <v>#REF!</v>
      </c>
      <c r="W43" s="121" t="e">
        <f>Chart!#REF!</f>
        <v>#REF!</v>
      </c>
      <c r="X43" s="121" t="e">
        <f>Chart!#REF!</f>
        <v>#REF!</v>
      </c>
    </row>
    <row r="44" spans="2:24" ht="16.899999999999999" customHeight="1">
      <c r="B44" s="193"/>
      <c r="C44" s="121"/>
      <c r="D44" s="121"/>
      <c r="E44" s="121"/>
      <c r="F44" s="121"/>
      <c r="G44" s="121"/>
      <c r="H44" s="121"/>
      <c r="U44" s="120" t="e">
        <f>Chart!#REF!</f>
        <v>#REF!</v>
      </c>
      <c r="V44" s="120" t="e">
        <f>Chart!#REF!</f>
        <v>#REF!</v>
      </c>
      <c r="W44" s="120" t="e">
        <f>Chart!#REF!</f>
        <v>#REF!</v>
      </c>
      <c r="X44" s="120" t="e">
        <f>Chart!#REF!</f>
        <v>#REF!</v>
      </c>
    </row>
    <row r="45" spans="2:24" ht="16.899999999999999" customHeight="1">
      <c r="B45" s="193"/>
      <c r="C45" s="121"/>
      <c r="D45" s="121"/>
      <c r="E45" s="121"/>
      <c r="F45" s="121"/>
      <c r="G45" s="121"/>
      <c r="H45" s="121"/>
      <c r="U45" s="121" t="e">
        <f>Chart!#REF!</f>
        <v>#REF!</v>
      </c>
      <c r="V45" s="121" t="e">
        <f>Chart!#REF!</f>
        <v>#REF!</v>
      </c>
      <c r="W45" s="121" t="e">
        <f>Chart!#REF!</f>
        <v>#REF!</v>
      </c>
      <c r="X45" s="121" t="e">
        <f>Chart!#REF!</f>
        <v>#REF!</v>
      </c>
    </row>
    <row r="46" spans="2:24" ht="16.899999999999999" customHeight="1">
      <c r="B46" s="193"/>
      <c r="C46" s="121"/>
      <c r="D46" s="121"/>
      <c r="E46" s="121"/>
      <c r="F46" s="121"/>
      <c r="G46" s="121"/>
      <c r="H46" s="121"/>
      <c r="U46" s="120" t="e">
        <f>Chart!#REF!</f>
        <v>#REF!</v>
      </c>
      <c r="V46" s="120" t="e">
        <f>Chart!#REF!</f>
        <v>#REF!</v>
      </c>
      <c r="W46" s="120" t="e">
        <f>Chart!#REF!</f>
        <v>#REF!</v>
      </c>
      <c r="X46" s="120" t="e">
        <f>Chart!#REF!</f>
        <v>#REF!</v>
      </c>
    </row>
    <row r="47" spans="2:24" ht="16.899999999999999" customHeight="1">
      <c r="B47" s="193"/>
      <c r="C47" s="121"/>
      <c r="D47" s="121"/>
      <c r="E47" s="121"/>
      <c r="F47" s="121"/>
      <c r="G47" s="121"/>
      <c r="H47" s="121"/>
      <c r="U47" s="121" t="e">
        <f>Chart!#REF!</f>
        <v>#REF!</v>
      </c>
      <c r="V47" s="121" t="e">
        <f>Chart!#REF!</f>
        <v>#REF!</v>
      </c>
      <c r="W47" s="121" t="e">
        <f>Chart!#REF!</f>
        <v>#REF!</v>
      </c>
      <c r="X47" s="121" t="e">
        <f>Chart!#REF!</f>
        <v>#REF!</v>
      </c>
    </row>
    <row r="48" spans="2:24" ht="17.45" customHeight="1">
      <c r="B48" s="193"/>
      <c r="C48" s="121"/>
      <c r="D48" s="121"/>
      <c r="E48" s="121"/>
      <c r="F48" s="121"/>
      <c r="G48" s="121"/>
      <c r="H48" s="121"/>
      <c r="U48" s="120" t="e">
        <f>Chart!#REF!</f>
        <v>#REF!</v>
      </c>
      <c r="V48" s="120" t="e">
        <f>Chart!#REF!</f>
        <v>#REF!</v>
      </c>
      <c r="W48" s="120" t="e">
        <f>Chart!#REF!</f>
        <v>#REF!</v>
      </c>
      <c r="X48" s="120" t="e">
        <f>Chart!#REF!</f>
        <v>#REF!</v>
      </c>
    </row>
    <row r="49" spans="2:24" ht="17.45" customHeight="1">
      <c r="B49" s="193"/>
      <c r="C49" s="121"/>
      <c r="D49" s="121"/>
      <c r="E49" s="121"/>
      <c r="F49" s="121"/>
      <c r="G49" s="121"/>
      <c r="H49" s="121"/>
      <c r="U49" s="121" t="e">
        <f>Chart!#REF!</f>
        <v>#REF!</v>
      </c>
      <c r="V49" s="121" t="e">
        <f>Chart!#REF!</f>
        <v>#REF!</v>
      </c>
      <c r="W49" s="121" t="e">
        <f>Chart!#REF!</f>
        <v>#REF!</v>
      </c>
      <c r="X49" s="121" t="e">
        <f>Chart!#REF!</f>
        <v>#REF!</v>
      </c>
    </row>
    <row r="50" spans="2:24" ht="17.45" customHeight="1">
      <c r="B50" s="193"/>
      <c r="C50" s="121"/>
      <c r="D50" s="121"/>
      <c r="E50" s="121"/>
      <c r="F50" s="121"/>
      <c r="G50" s="121"/>
      <c r="H50" s="121"/>
      <c r="U50" s="120" t="e">
        <f>Chart!#REF!</f>
        <v>#REF!</v>
      </c>
      <c r="V50" s="120" t="e">
        <f>Chart!#REF!</f>
        <v>#REF!</v>
      </c>
      <c r="W50" s="120" t="e">
        <f>Chart!#REF!</f>
        <v>#REF!</v>
      </c>
      <c r="X50" s="120" t="e">
        <f>Chart!#REF!</f>
        <v>#REF!</v>
      </c>
    </row>
    <row r="51" spans="2:24" ht="17.45" customHeight="1">
      <c r="B51" s="193"/>
      <c r="C51" s="121"/>
      <c r="D51" s="121"/>
      <c r="E51" s="121"/>
      <c r="F51" s="121"/>
      <c r="G51" s="121"/>
      <c r="H51" s="121"/>
      <c r="U51" s="121" t="e">
        <f>Chart!#REF!</f>
        <v>#REF!</v>
      </c>
      <c r="V51" s="121" t="e">
        <f>Chart!#REF!</f>
        <v>#REF!</v>
      </c>
      <c r="W51" s="121" t="e">
        <f>Chart!#REF!</f>
        <v>#REF!</v>
      </c>
      <c r="X51" s="121" t="e">
        <f>Chart!#REF!</f>
        <v>#REF!</v>
      </c>
    </row>
    <row r="52" spans="2:24" ht="17.45" customHeight="1">
      <c r="B52" s="193"/>
      <c r="C52" s="121"/>
      <c r="D52" s="121"/>
      <c r="E52" s="121"/>
      <c r="F52" s="121"/>
      <c r="G52" s="121"/>
      <c r="H52" s="121"/>
      <c r="U52" s="120" t="e">
        <f>Chart!#REF!</f>
        <v>#REF!</v>
      </c>
      <c r="V52" s="120" t="e">
        <f>Chart!#REF!</f>
        <v>#REF!</v>
      </c>
      <c r="W52" s="120" t="e">
        <f>Chart!#REF!</f>
        <v>#REF!</v>
      </c>
      <c r="X52" s="120" t="e">
        <f>Chart!#REF!</f>
        <v>#REF!</v>
      </c>
    </row>
    <row r="53" spans="2:24" ht="17.45" customHeight="1">
      <c r="B53" s="193"/>
      <c r="C53" s="121"/>
      <c r="D53" s="121"/>
      <c r="E53" s="121"/>
      <c r="F53" s="121"/>
      <c r="G53" s="121"/>
      <c r="H53" s="121"/>
      <c r="U53" s="121" t="e">
        <f>Chart!#REF!</f>
        <v>#REF!</v>
      </c>
      <c r="V53" s="121" t="e">
        <f>Chart!#REF!</f>
        <v>#REF!</v>
      </c>
      <c r="W53" s="121" t="e">
        <f>Chart!#REF!</f>
        <v>#REF!</v>
      </c>
      <c r="X53" s="121" t="e">
        <f>Chart!#REF!</f>
        <v>#REF!</v>
      </c>
    </row>
    <row r="54" spans="2:24" ht="17.45" customHeight="1">
      <c r="B54" s="193"/>
      <c r="C54" s="121"/>
      <c r="D54" s="121"/>
      <c r="E54" s="121"/>
      <c r="F54" s="121"/>
      <c r="G54" s="121"/>
      <c r="H54" s="121"/>
      <c r="U54" s="120" t="e">
        <f>Chart!#REF!</f>
        <v>#REF!</v>
      </c>
      <c r="V54" s="120" t="e">
        <f>Chart!#REF!</f>
        <v>#REF!</v>
      </c>
      <c r="W54" s="120" t="e">
        <f>Chart!#REF!</f>
        <v>#REF!</v>
      </c>
      <c r="X54" s="120" t="e">
        <f>Chart!#REF!</f>
        <v>#REF!</v>
      </c>
    </row>
    <row r="55" spans="2:24" ht="17.45" customHeight="1">
      <c r="B55" s="193"/>
      <c r="C55" s="121"/>
      <c r="D55" s="121"/>
      <c r="E55" s="121"/>
      <c r="F55" s="121"/>
      <c r="G55" s="121"/>
      <c r="H55" s="121"/>
      <c r="U55" s="121" t="e">
        <f>Chart!#REF!</f>
        <v>#REF!</v>
      </c>
      <c r="V55" s="121" t="e">
        <f>Chart!#REF!</f>
        <v>#REF!</v>
      </c>
      <c r="W55" s="121" t="e">
        <f>Chart!#REF!</f>
        <v>#REF!</v>
      </c>
      <c r="X55" s="121" t="e">
        <f>Chart!#REF!</f>
        <v>#REF!</v>
      </c>
    </row>
    <row r="56" spans="2:24" ht="17.45" customHeight="1">
      <c r="B56" s="193"/>
      <c r="C56" s="121"/>
      <c r="D56" s="121"/>
      <c r="E56" s="121"/>
      <c r="F56" s="121"/>
      <c r="G56" s="121"/>
      <c r="H56" s="121"/>
      <c r="U56" s="120" t="e">
        <f>Chart!#REF!</f>
        <v>#REF!</v>
      </c>
      <c r="V56" s="120" t="e">
        <f>Chart!#REF!</f>
        <v>#REF!</v>
      </c>
      <c r="W56" s="120" t="e">
        <f>Chart!#REF!</f>
        <v>#REF!</v>
      </c>
      <c r="X56" s="120" t="e">
        <f>Chart!#REF!</f>
        <v>#REF!</v>
      </c>
    </row>
    <row r="57" spans="2:24" ht="17.45" customHeight="1">
      <c r="B57" s="193"/>
      <c r="C57" s="121"/>
      <c r="D57" s="121"/>
      <c r="E57" s="121"/>
      <c r="F57" s="121"/>
      <c r="G57" s="121"/>
      <c r="H57" s="121"/>
      <c r="U57" s="121" t="e">
        <f>Chart!#REF!</f>
        <v>#REF!</v>
      </c>
      <c r="V57" s="121" t="e">
        <f>Chart!#REF!</f>
        <v>#REF!</v>
      </c>
      <c r="W57" s="121" t="e">
        <f>Chart!#REF!</f>
        <v>#REF!</v>
      </c>
      <c r="X57" s="121" t="e">
        <f>Chart!#REF!</f>
        <v>#REF!</v>
      </c>
    </row>
    <row r="58" spans="2:24" ht="17.45" customHeight="1">
      <c r="B58" s="193"/>
      <c r="C58" s="121"/>
      <c r="D58" s="121"/>
      <c r="E58" s="121"/>
      <c r="F58" s="121"/>
      <c r="G58" s="121"/>
      <c r="H58" s="121"/>
      <c r="U58" s="120" t="e">
        <f>Chart!#REF!</f>
        <v>#REF!</v>
      </c>
      <c r="V58" s="120" t="e">
        <f>Chart!#REF!</f>
        <v>#REF!</v>
      </c>
      <c r="W58" s="120" t="e">
        <f>Chart!#REF!</f>
        <v>#REF!</v>
      </c>
      <c r="X58" s="120" t="e">
        <f>Chart!#REF!</f>
        <v>#REF!</v>
      </c>
    </row>
    <row r="59" spans="2:24" ht="17.45" customHeight="1">
      <c r="B59" s="193"/>
      <c r="C59" s="121"/>
      <c r="D59" s="121"/>
      <c r="E59" s="121"/>
      <c r="F59" s="121"/>
      <c r="G59" s="121"/>
      <c r="H59" s="121"/>
      <c r="U59" s="121" t="e">
        <f>Chart!#REF!</f>
        <v>#REF!</v>
      </c>
      <c r="V59" s="121" t="e">
        <f>Chart!#REF!</f>
        <v>#REF!</v>
      </c>
      <c r="W59" s="121" t="e">
        <f>Chart!#REF!</f>
        <v>#REF!</v>
      </c>
      <c r="X59" s="121" t="e">
        <f>Chart!#REF!</f>
        <v>#REF!</v>
      </c>
    </row>
    <row r="60" spans="2:24" ht="17.45" customHeight="1">
      <c r="B60" s="193"/>
      <c r="C60" s="121"/>
      <c r="D60" s="121"/>
      <c r="E60" s="121"/>
      <c r="F60" s="121"/>
      <c r="G60" s="121"/>
      <c r="H60" s="121"/>
      <c r="U60" s="120" t="e">
        <f>Chart!#REF!</f>
        <v>#REF!</v>
      </c>
      <c r="V60" s="120" t="e">
        <f>Chart!#REF!</f>
        <v>#REF!</v>
      </c>
      <c r="W60" s="120" t="e">
        <f>Chart!#REF!</f>
        <v>#REF!</v>
      </c>
      <c r="X60" s="120" t="e">
        <f>Chart!#REF!</f>
        <v>#REF!</v>
      </c>
    </row>
    <row r="61" spans="2:24" ht="17.45" customHeight="1">
      <c r="B61" s="193"/>
      <c r="C61" s="121"/>
      <c r="D61" s="121"/>
      <c r="E61" s="121"/>
      <c r="F61" s="121"/>
      <c r="G61" s="121"/>
      <c r="H61" s="121"/>
      <c r="U61" s="121" t="e">
        <f>Chart!#REF!</f>
        <v>#REF!</v>
      </c>
      <c r="V61" s="121" t="e">
        <f>Chart!#REF!</f>
        <v>#REF!</v>
      </c>
      <c r="W61" s="121" t="e">
        <f>Chart!#REF!</f>
        <v>#REF!</v>
      </c>
      <c r="X61" s="121" t="e">
        <f>Chart!#REF!</f>
        <v>#REF!</v>
      </c>
    </row>
    <row r="62" spans="2:24" ht="17.45" customHeight="1">
      <c r="B62" s="193"/>
      <c r="C62" s="121"/>
      <c r="D62" s="121"/>
      <c r="E62" s="121"/>
      <c r="F62" s="121"/>
      <c r="G62" s="121"/>
      <c r="H62" s="121"/>
      <c r="U62" s="120" t="e">
        <f>Chart!#REF!</f>
        <v>#REF!</v>
      </c>
      <c r="V62" s="120" t="e">
        <f>Chart!#REF!</f>
        <v>#REF!</v>
      </c>
      <c r="W62" s="120" t="e">
        <f>Chart!#REF!</f>
        <v>#REF!</v>
      </c>
      <c r="X62" s="120" t="e">
        <f>Chart!#REF!</f>
        <v>#REF!</v>
      </c>
    </row>
    <row r="63" spans="2:24" ht="17.45" customHeight="1">
      <c r="B63" s="193"/>
      <c r="C63" s="121"/>
      <c r="D63" s="121"/>
      <c r="E63" s="121"/>
      <c r="F63" s="121"/>
      <c r="G63" s="121"/>
      <c r="H63" s="121"/>
      <c r="U63" s="121" t="e">
        <f>Chart!#REF!</f>
        <v>#REF!</v>
      </c>
      <c r="V63" s="121" t="e">
        <f>Chart!#REF!</f>
        <v>#REF!</v>
      </c>
      <c r="W63" s="121" t="e">
        <f>Chart!#REF!</f>
        <v>#REF!</v>
      </c>
      <c r="X63" s="121" t="e">
        <f>Chart!#REF!</f>
        <v>#REF!</v>
      </c>
    </row>
    <row r="64" spans="2:24" ht="17.45" customHeight="1">
      <c r="B64" s="193"/>
      <c r="C64" s="121"/>
      <c r="D64" s="121"/>
      <c r="E64" s="121"/>
      <c r="F64" s="121"/>
      <c r="G64" s="121"/>
      <c r="H64" s="121"/>
      <c r="U64" s="120" t="e">
        <f>Chart!#REF!</f>
        <v>#REF!</v>
      </c>
      <c r="V64" s="120" t="e">
        <f>Chart!#REF!</f>
        <v>#REF!</v>
      </c>
      <c r="W64" s="120" t="e">
        <f>Chart!#REF!</f>
        <v>#REF!</v>
      </c>
      <c r="X64" s="120" t="e">
        <f>Chart!#REF!</f>
        <v>#REF!</v>
      </c>
    </row>
    <row r="65" spans="2:24" ht="17.45" customHeight="1">
      <c r="B65" s="193"/>
      <c r="C65" s="121"/>
      <c r="D65" s="121"/>
      <c r="E65" s="121"/>
      <c r="F65" s="121"/>
      <c r="G65" s="121"/>
      <c r="H65" s="121"/>
      <c r="U65" s="121" t="e">
        <f>Chart!#REF!</f>
        <v>#REF!</v>
      </c>
      <c r="V65" s="121" t="e">
        <f>Chart!#REF!</f>
        <v>#REF!</v>
      </c>
      <c r="W65" s="121" t="e">
        <f>Chart!#REF!</f>
        <v>#REF!</v>
      </c>
      <c r="X65" s="121" t="e">
        <f>Chart!#REF!</f>
        <v>#REF!</v>
      </c>
    </row>
    <row r="66" spans="2:24" ht="17.45" customHeight="1">
      <c r="B66" s="193"/>
      <c r="C66" s="121"/>
      <c r="D66" s="121"/>
      <c r="E66" s="121"/>
      <c r="F66" s="121"/>
      <c r="G66" s="121"/>
      <c r="H66" s="121"/>
      <c r="U66" s="120" t="e">
        <f>Chart!#REF!</f>
        <v>#REF!</v>
      </c>
      <c r="V66" s="120" t="e">
        <f>Chart!#REF!</f>
        <v>#REF!</v>
      </c>
      <c r="W66" s="120" t="e">
        <f>Chart!#REF!</f>
        <v>#REF!</v>
      </c>
      <c r="X66" s="120" t="e">
        <f>Chart!#REF!</f>
        <v>#REF!</v>
      </c>
    </row>
    <row r="67" spans="2:24" ht="17.45" customHeight="1">
      <c r="B67" s="193"/>
      <c r="C67" s="121"/>
      <c r="D67" s="121"/>
      <c r="E67" s="121"/>
      <c r="F67" s="121"/>
      <c r="G67" s="121"/>
      <c r="H67" s="121"/>
      <c r="U67" s="121" t="e">
        <f>Chart!#REF!</f>
        <v>#REF!</v>
      </c>
      <c r="V67" s="121" t="e">
        <f>Chart!#REF!</f>
        <v>#REF!</v>
      </c>
      <c r="W67" s="121" t="e">
        <f>Chart!#REF!</f>
        <v>#REF!</v>
      </c>
      <c r="X67" s="121" t="e">
        <f>Chart!#REF!</f>
        <v>#REF!</v>
      </c>
    </row>
    <row r="68" spans="2:24" ht="17.45" customHeight="1">
      <c r="B68" s="193"/>
      <c r="C68" s="121"/>
      <c r="D68" s="121"/>
      <c r="E68" s="121"/>
      <c r="F68" s="121"/>
      <c r="G68" s="121"/>
      <c r="H68" s="121"/>
      <c r="U68" s="120" t="e">
        <f>Chart!#REF!</f>
        <v>#REF!</v>
      </c>
      <c r="V68" s="120" t="e">
        <f>Chart!#REF!</f>
        <v>#REF!</v>
      </c>
      <c r="W68" s="120" t="e">
        <f>Chart!#REF!</f>
        <v>#REF!</v>
      </c>
      <c r="X68" s="120" t="e">
        <f>Chart!#REF!</f>
        <v>#REF!</v>
      </c>
    </row>
    <row r="69" spans="2:24" ht="17.45" customHeight="1">
      <c r="B69" s="193"/>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24" ht="15">
      <c r="U71" s="121" t="e">
        <f>Chart!#REF!</f>
        <v>#REF!</v>
      </c>
      <c r="V71" s="121" t="e">
        <f>Chart!#REF!</f>
        <v>#REF!</v>
      </c>
      <c r="W71" s="121" t="e">
        <f>Chart!#REF!</f>
        <v>#REF!</v>
      </c>
      <c r="X71" s="121" t="e">
        <f>Chart!#REF!</f>
        <v>#REF!</v>
      </c>
    </row>
    <row r="72" spans="2:24" ht="15">
      <c r="U72" s="120" t="e">
        <f>Chart!#REF!</f>
        <v>#REF!</v>
      </c>
      <c r="V72" s="120" t="e">
        <f>Chart!#REF!</f>
        <v>#REF!</v>
      </c>
      <c r="W72" s="120" t="e">
        <f>Chart!#REF!</f>
        <v>#REF!</v>
      </c>
      <c r="X72" s="120" t="e">
        <f>Chart!#REF!</f>
        <v>#REF!</v>
      </c>
    </row>
    <row r="73" spans="2:24" ht="15">
      <c r="U73" s="121" t="e">
        <f>Chart!#REF!</f>
        <v>#REF!</v>
      </c>
      <c r="V73" s="121" t="e">
        <f>Chart!#REF!</f>
        <v>#REF!</v>
      </c>
      <c r="W73" s="121" t="e">
        <f>Chart!#REF!</f>
        <v>#REF!</v>
      </c>
      <c r="X73" s="121" t="e">
        <f>Chart!#REF!</f>
        <v>#REF!</v>
      </c>
    </row>
    <row r="74" spans="2:24" ht="15">
      <c r="U74" s="120" t="e">
        <f>Chart!#REF!</f>
        <v>#REF!</v>
      </c>
      <c r="V74" s="120" t="e">
        <f>Chart!#REF!</f>
        <v>#REF!</v>
      </c>
      <c r="W74" s="120" t="e">
        <f>Chart!#REF!</f>
        <v>#REF!</v>
      </c>
      <c r="X74" s="120" t="e">
        <f>Chart!#REF!</f>
        <v>#REF!</v>
      </c>
    </row>
    <row r="75" spans="2:24" ht="15">
      <c r="U75" s="121" t="e">
        <f>Chart!#REF!</f>
        <v>#REF!</v>
      </c>
      <c r="V75" s="121" t="e">
        <f>Chart!#REF!</f>
        <v>#REF!</v>
      </c>
      <c r="W75" s="121" t="e">
        <f>Chart!#REF!</f>
        <v>#REF!</v>
      </c>
      <c r="X75" s="121" t="e">
        <f>Chart!#REF!</f>
        <v>#REF!</v>
      </c>
    </row>
    <row r="76" spans="2:24" ht="15">
      <c r="U76" s="120" t="e">
        <f>Chart!#REF!</f>
        <v>#REF!</v>
      </c>
      <c r="V76" s="120" t="e">
        <f>Chart!#REF!</f>
        <v>#REF!</v>
      </c>
      <c r="W76" s="120" t="e">
        <f>Chart!#REF!</f>
        <v>#REF!</v>
      </c>
      <c r="X76" s="120" t="e">
        <f>Chart!#REF!</f>
        <v>#REF!</v>
      </c>
    </row>
    <row r="77" spans="2:24" ht="15">
      <c r="U77" s="121" t="e">
        <f>Chart!#REF!</f>
        <v>#REF!</v>
      </c>
      <c r="V77" s="121" t="e">
        <f>Chart!#REF!</f>
        <v>#REF!</v>
      </c>
      <c r="W77" s="121" t="e">
        <f>Chart!#REF!</f>
        <v>#REF!</v>
      </c>
      <c r="X77" s="121" t="e">
        <f>Chart!#REF!</f>
        <v>#REF!</v>
      </c>
    </row>
    <row r="78" spans="2:24" ht="15">
      <c r="U78" s="120" t="e">
        <f>Chart!#REF!</f>
        <v>#REF!</v>
      </c>
      <c r="V78" s="120" t="e">
        <f>Chart!#REF!</f>
        <v>#REF!</v>
      </c>
      <c r="W78" s="120" t="e">
        <f>Chart!#REF!</f>
        <v>#REF!</v>
      </c>
      <c r="X78" s="120" t="e">
        <f>Chart!#REF!</f>
        <v>#REF!</v>
      </c>
    </row>
    <row r="79" spans="2:24" ht="15">
      <c r="U79" s="121" t="e">
        <f>Chart!#REF!</f>
        <v>#REF!</v>
      </c>
      <c r="V79" s="121" t="e">
        <f>Chart!#REF!</f>
        <v>#REF!</v>
      </c>
      <c r="W79" s="121" t="e">
        <f>Chart!#REF!</f>
        <v>#REF!</v>
      </c>
      <c r="X79" s="121" t="e">
        <f>Chart!#REF!</f>
        <v>#REF!</v>
      </c>
    </row>
    <row r="80" spans="2: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workbookViewId="0">
      <selection activeCell="B1" sqref="B1:H1"/>
    </sheetView>
  </sheetViews>
  <sheetFormatPr defaultColWidth="8.85546875" defaultRowHeight="12.75"/>
  <cols>
    <col min="1" max="1" width="5.85546875" style="112" customWidth="1"/>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20" width="8.85546875" style="112"/>
    <col min="21" max="24" width="0" style="112" hidden="1" customWidth="1"/>
    <col min="25" max="16384" width="8.85546875" style="112"/>
  </cols>
  <sheetData>
    <row r="1" spans="2:24" ht="19.899999999999999" customHeight="1">
      <c r="B1" s="196" t="str">
        <f>Chart!$A$1</f>
        <v>ZONE  11</v>
      </c>
      <c r="C1" s="196"/>
      <c r="D1" s="196"/>
      <c r="E1" s="196"/>
      <c r="F1" s="196"/>
      <c r="G1" s="196"/>
      <c r="H1" s="196"/>
      <c r="I1" s="110"/>
      <c r="J1" s="110"/>
      <c r="K1" s="110"/>
      <c r="L1" s="110"/>
      <c r="M1" s="110"/>
      <c r="N1" s="110"/>
      <c r="O1" s="110"/>
      <c r="P1" s="110"/>
      <c r="Q1" s="110"/>
    </row>
    <row r="2" spans="2:24" ht="21" customHeight="1">
      <c r="B2" s="196" t="s">
        <v>44</v>
      </c>
      <c r="C2" s="196"/>
      <c r="D2" s="196"/>
      <c r="E2" s="196"/>
      <c r="F2" s="196"/>
      <c r="G2" s="196"/>
      <c r="H2" s="196"/>
      <c r="I2" s="110"/>
      <c r="J2" s="110"/>
      <c r="K2" s="110"/>
      <c r="L2" s="110"/>
      <c r="M2" s="110"/>
      <c r="N2" s="110"/>
      <c r="O2" s="110"/>
      <c r="P2" s="110"/>
      <c r="Q2" s="110"/>
    </row>
    <row r="3" spans="2:24" ht="24.6" customHeight="1">
      <c r="B3" s="198">
        <v>41461</v>
      </c>
      <c r="C3" s="198"/>
      <c r="D3" s="198"/>
      <c r="E3" s="198"/>
      <c r="F3" s="198"/>
      <c r="G3" s="198"/>
      <c r="H3" s="198"/>
      <c r="I3" s="110"/>
      <c r="J3" s="110"/>
      <c r="K3" s="110"/>
      <c r="L3" s="110"/>
      <c r="M3" s="110"/>
      <c r="N3" s="110"/>
      <c r="O3" s="110"/>
      <c r="P3" s="110"/>
      <c r="Q3" s="110"/>
    </row>
    <row r="4" spans="2:24" ht="25.9" customHeight="1">
      <c r="B4" s="197" t="s">
        <v>36</v>
      </c>
      <c r="C4" s="197"/>
      <c r="D4" s="197"/>
      <c r="E4" s="197"/>
      <c r="F4" s="197"/>
      <c r="G4" s="197"/>
      <c r="H4" s="197"/>
    </row>
    <row r="5" spans="2:24" ht="25.5">
      <c r="B5" s="111" t="s">
        <v>34</v>
      </c>
      <c r="E5" s="111" t="s">
        <v>34</v>
      </c>
    </row>
    <row r="6" spans="2:24" ht="17.45" customHeight="1">
      <c r="B6" s="194">
        <v>1</v>
      </c>
      <c r="C6" s="120" t="e">
        <f>VLOOKUP($H6,U6:X133,4,FALSE)</f>
        <v>#N/A</v>
      </c>
      <c r="D6" s="120" t="e">
        <f>VLOOKUP($H6,U6:X133,3,FALSE)</f>
        <v>#N/A</v>
      </c>
      <c r="E6" s="120"/>
      <c r="F6" s="120" t="e">
        <f>VLOOKUP($H6,U6:X133,2,FALSE)</f>
        <v>#N/A</v>
      </c>
      <c r="G6" s="120" t="str">
        <f>Chart!$B$8</f>
        <v>S KING-MOKARAKE</v>
      </c>
      <c r="H6" s="120" t="str">
        <f>Chart!$I$13</f>
        <v/>
      </c>
      <c r="U6" s="120" t="str">
        <f>Chart!$E$8</f>
        <v>J SMALL</v>
      </c>
      <c r="V6" s="120" t="str">
        <f>Chart!$D$8</f>
        <v>A MAH</v>
      </c>
      <c r="W6" s="120" t="str">
        <f>Chart!$C$8</f>
        <v>D YOUNG</v>
      </c>
      <c r="X6" s="120" t="str">
        <f>Chart!$B$8</f>
        <v>S KING-MOKARAKE</v>
      </c>
    </row>
    <row r="7" spans="2:24" ht="17.45" customHeight="1">
      <c r="B7" s="195"/>
      <c r="C7" s="121" t="e">
        <f>VLOOKUP($H7,U7:X134,4,FALSE)</f>
        <v>#N/A</v>
      </c>
      <c r="D7" s="121" t="e">
        <f>VLOOKUP($H7,U7:X134,3,FALSE)</f>
        <v>#N/A</v>
      </c>
      <c r="E7" s="121"/>
      <c r="F7" s="121" t="e">
        <f>VLOOKUP($H7,U7:X134,2,FALSE)</f>
        <v>#N/A</v>
      </c>
      <c r="G7" s="121"/>
      <c r="H7" s="121" t="str">
        <f>Chart!$I$33</f>
        <v/>
      </c>
      <c r="U7" s="121" t="str">
        <f>Chart!$E$12</f>
        <v>K SIMPSON</v>
      </c>
      <c r="V7" s="121" t="str">
        <f>Chart!$D$12</f>
        <v>P MCNALLY</v>
      </c>
      <c r="W7" s="121" t="str">
        <f>Chart!$C$12</f>
        <v>A HUGHES</v>
      </c>
      <c r="X7" s="121" t="str">
        <f>Chart!$B$12</f>
        <v>C COTTON</v>
      </c>
    </row>
    <row r="8" spans="2:24" ht="17.45" customHeight="1">
      <c r="B8" s="194">
        <v>2</v>
      </c>
      <c r="C8" s="120" t="e">
        <f>VLOOKUP($H8,U8:X135,4,FALSE)</f>
        <v>#N/A</v>
      </c>
      <c r="D8" s="120" t="e">
        <f>VLOOKUP($H8,U8:X135,3,FALSE)</f>
        <v>#N/A</v>
      </c>
      <c r="E8" s="120"/>
      <c r="F8" s="120" t="e">
        <f>VLOOKUP($H8,U8:X135,2,FALSE)</f>
        <v>#N/A</v>
      </c>
      <c r="G8" s="120"/>
      <c r="H8" s="120" t="str">
        <f>Chart!$I$53</f>
        <v/>
      </c>
      <c r="U8" s="120" t="str">
        <f>Chart!$E$18</f>
        <v>D WHITTON</v>
      </c>
      <c r="V8" s="120" t="str">
        <f>Chart!$D$18</f>
        <v>N HARVEY</v>
      </c>
      <c r="W8" s="120" t="str">
        <f>Chart!$C$18</f>
        <v>M COLLINS</v>
      </c>
      <c r="X8" s="120" t="str">
        <f>Chart!$B$18</f>
        <v>N WALLER</v>
      </c>
    </row>
    <row r="9" spans="2:24" ht="17.45" customHeight="1">
      <c r="B9" s="195">
        <v>7</v>
      </c>
      <c r="C9" s="121" t="e">
        <f>VLOOKUP($H9,U9:X136,4,FALSE)</f>
        <v>#N/A</v>
      </c>
      <c r="D9" s="121" t="e">
        <f>VLOOKUP($H9,U9:X136,3,FALSE)</f>
        <v>#N/A</v>
      </c>
      <c r="E9" s="121"/>
      <c r="F9" s="121" t="e">
        <f>VLOOKUP($H9,U9:X136,2,FALSE)</f>
        <v>#N/A</v>
      </c>
      <c r="G9" s="121"/>
      <c r="H9" s="121" t="str">
        <f>Chart!$I$73</f>
        <v/>
      </c>
      <c r="U9" s="121" t="str">
        <f>Chart!$E$22</f>
        <v>N BRYMER</v>
      </c>
      <c r="V9" s="121" t="str">
        <f>Chart!$D$22</f>
        <v>G PAYNE</v>
      </c>
      <c r="W9" s="121" t="str">
        <f>Chart!$C$22</f>
        <v>P ELLIS</v>
      </c>
      <c r="X9" s="121" t="str">
        <f>Chart!$B$22</f>
        <v>L MUCCILLO</v>
      </c>
    </row>
    <row r="10" spans="2:24" ht="17.45" customHeight="1">
      <c r="B10" s="194"/>
      <c r="C10" s="120"/>
      <c r="D10" s="120"/>
      <c r="E10" s="120"/>
      <c r="F10" s="120"/>
      <c r="G10" s="120"/>
      <c r="H10" s="120"/>
      <c r="U10" s="120" t="str">
        <f>Chart!$E$28</f>
        <v>R COOPER</v>
      </c>
      <c r="V10" s="120" t="str">
        <f>Chart!$D$28</f>
        <v>D STONE</v>
      </c>
      <c r="W10" s="120" t="str">
        <f>Chart!$C$28</f>
        <v>M CARTER</v>
      </c>
      <c r="X10" s="120" t="str">
        <f>Chart!$B$28</f>
        <v>B BUTLER</v>
      </c>
    </row>
    <row r="11" spans="2:24" ht="17.45" customHeight="1">
      <c r="B11" s="193"/>
      <c r="C11" s="121"/>
      <c r="D11" s="121"/>
      <c r="E11" s="121"/>
      <c r="F11" s="121"/>
      <c r="G11" s="121"/>
      <c r="H11" s="121"/>
      <c r="U11" s="121" t="str">
        <f>Chart!$E$32</f>
        <v>S DUNN</v>
      </c>
      <c r="V11" s="121" t="str">
        <f>Chart!$D$32</f>
        <v>A CALLADINE</v>
      </c>
      <c r="W11" s="121" t="str">
        <f>Chart!$C$32</f>
        <v>P SWALWELL</v>
      </c>
      <c r="X11" s="121" t="str">
        <f>Chart!$B$32</f>
        <v>L BALL</v>
      </c>
    </row>
    <row r="12" spans="2:24" ht="17.45" customHeight="1">
      <c r="B12" s="193"/>
      <c r="C12" s="121"/>
      <c r="D12" s="121"/>
      <c r="E12" s="121"/>
      <c r="F12" s="121"/>
      <c r="G12" s="121"/>
      <c r="H12" s="121"/>
      <c r="U12" s="120" t="str">
        <f>Chart!$E$38</f>
        <v>Bye</v>
      </c>
      <c r="V12" s="120">
        <f>Chart!$D$38</f>
        <v>0</v>
      </c>
      <c r="W12" s="120">
        <f>Chart!$C$38</f>
        <v>0</v>
      </c>
      <c r="X12" s="120">
        <f>Chart!$B$38</f>
        <v>0</v>
      </c>
    </row>
    <row r="13" spans="2:24" ht="17.45" customHeight="1">
      <c r="B13" s="193"/>
      <c r="C13" s="121"/>
      <c r="D13" s="121"/>
      <c r="E13" s="121"/>
      <c r="F13" s="121"/>
      <c r="G13" s="121"/>
      <c r="H13" s="121"/>
      <c r="U13" s="121" t="str">
        <f>Chart!$E$42</f>
        <v>S CRAIN</v>
      </c>
      <c r="V13" s="121" t="str">
        <f>Chart!$D$42</f>
        <v>J BOWN</v>
      </c>
      <c r="W13" s="121" t="str">
        <f>Chart!$C$42</f>
        <v>T THEOPHANOUS</v>
      </c>
      <c r="X13" s="121" t="str">
        <f>Chart!$B$42</f>
        <v>S JONES</v>
      </c>
    </row>
    <row r="14" spans="2:24" ht="17.45" customHeight="1">
      <c r="B14" s="193"/>
      <c r="C14" s="121"/>
      <c r="D14" s="121"/>
      <c r="E14" s="121"/>
      <c r="F14" s="121"/>
      <c r="G14" s="121"/>
      <c r="H14" s="121"/>
      <c r="U14" s="120" t="str">
        <f>Chart!$E$48</f>
        <v>Bye</v>
      </c>
      <c r="V14" s="120">
        <f>Chart!$D$48</f>
        <v>0</v>
      </c>
      <c r="W14" s="120">
        <f>Chart!$C$48</f>
        <v>0</v>
      </c>
      <c r="X14" s="120">
        <f>Chart!$B$48</f>
        <v>0</v>
      </c>
    </row>
    <row r="15" spans="2:24" ht="17.45" customHeight="1">
      <c r="B15" s="193"/>
      <c r="C15" s="121"/>
      <c r="D15" s="121"/>
      <c r="E15" s="121"/>
      <c r="F15" s="121"/>
      <c r="G15" s="121"/>
      <c r="H15" s="121"/>
      <c r="U15" s="121" t="str">
        <f>Chart!$E$52</f>
        <v>S HOLOHAN</v>
      </c>
      <c r="V15" s="121" t="str">
        <f>Chart!$D$52</f>
        <v>F EDWARDS</v>
      </c>
      <c r="W15" s="121" t="str">
        <f>Chart!$C$52</f>
        <v>G MCMAHON</v>
      </c>
      <c r="X15" s="121" t="str">
        <f>Chart!$B$52</f>
        <v>D DEBONO</v>
      </c>
    </row>
    <row r="16" spans="2:24" ht="17.45" customHeight="1">
      <c r="B16" s="193"/>
      <c r="C16" s="121"/>
      <c r="D16" s="121"/>
      <c r="E16" s="121"/>
      <c r="F16" s="121"/>
      <c r="G16" s="121"/>
      <c r="H16" s="121"/>
      <c r="U16" s="120" t="str">
        <f>Chart!$E$58</f>
        <v>Bye</v>
      </c>
      <c r="V16" s="120">
        <f>Chart!$D$58</f>
        <v>0</v>
      </c>
      <c r="W16" s="120">
        <f>Chart!$C$58</f>
        <v>0</v>
      </c>
      <c r="X16" s="120">
        <f>Chart!$B$58</f>
        <v>0</v>
      </c>
    </row>
    <row r="17" spans="2:24" ht="17.45" customHeight="1">
      <c r="B17" s="193"/>
      <c r="C17" s="121"/>
      <c r="D17" s="121"/>
      <c r="E17" s="121"/>
      <c r="F17" s="121"/>
      <c r="G17" s="121"/>
      <c r="H17" s="121"/>
      <c r="U17" s="121" t="str">
        <f>Chart!$E$62</f>
        <v>A MILWARD</v>
      </c>
      <c r="V17" s="121" t="str">
        <f>Chart!$D$62</f>
        <v>J DAVIES</v>
      </c>
      <c r="W17" s="121" t="str">
        <f>Chart!$C$62</f>
        <v>B LAMBERT</v>
      </c>
      <c r="X17" s="121" t="str">
        <f>Chart!$B$62</f>
        <v>P WAKELING</v>
      </c>
    </row>
    <row r="18" spans="2:24" ht="17.45" customHeight="1">
      <c r="B18" s="193"/>
      <c r="C18" s="121"/>
      <c r="D18" s="121"/>
      <c r="E18" s="121"/>
      <c r="F18" s="121"/>
      <c r="G18" s="121"/>
      <c r="H18" s="121"/>
      <c r="U18" s="120" t="str">
        <f>Chart!$E$68</f>
        <v>Bye</v>
      </c>
      <c r="V18" s="120">
        <f>Chart!$D$68</f>
        <v>0</v>
      </c>
      <c r="W18" s="120">
        <f>Chart!$C$68</f>
        <v>0</v>
      </c>
      <c r="X18" s="120">
        <f>Chart!$B$68</f>
        <v>0</v>
      </c>
    </row>
    <row r="19" spans="2:24" ht="17.45" customHeight="1">
      <c r="B19" s="193"/>
      <c r="C19" s="121"/>
      <c r="D19" s="121"/>
      <c r="E19" s="121"/>
      <c r="F19" s="121"/>
      <c r="G19" s="121"/>
      <c r="H19" s="121"/>
      <c r="U19" s="121" t="str">
        <f>Chart!$E$72</f>
        <v>D HAMMOND</v>
      </c>
      <c r="V19" s="121" t="str">
        <f>Chart!$D$72</f>
        <v>G BARTLETT</v>
      </c>
      <c r="W19" s="121" t="str">
        <f>Chart!$C$72</f>
        <v>G SINCLAIR</v>
      </c>
      <c r="X19" s="121" t="str">
        <f>Chart!$B$72</f>
        <v>R TRENCHARD</v>
      </c>
    </row>
    <row r="20" spans="2:24" ht="17.45" customHeight="1">
      <c r="B20" s="193"/>
      <c r="C20" s="121"/>
      <c r="D20" s="121"/>
      <c r="E20" s="121"/>
      <c r="F20" s="121"/>
      <c r="G20" s="121"/>
      <c r="H20" s="121"/>
      <c r="U20" s="120" t="str">
        <f>Chart!$E$78</f>
        <v>Bye</v>
      </c>
      <c r="V20" s="120">
        <f>Chart!$D$78</f>
        <v>0</v>
      </c>
      <c r="W20" s="120">
        <f>Chart!$C$78</f>
        <v>0</v>
      </c>
      <c r="X20" s="120">
        <f>Chart!$B$78</f>
        <v>0</v>
      </c>
    </row>
    <row r="21" spans="2:24" ht="17.45" customHeight="1">
      <c r="B21" s="193"/>
      <c r="C21" s="121"/>
      <c r="D21" s="121"/>
      <c r="E21" s="121"/>
      <c r="F21" s="121"/>
      <c r="G21" s="121"/>
      <c r="H21" s="121"/>
      <c r="U21" s="121" t="str">
        <f>Chart!$E$82</f>
        <v>R PIPER</v>
      </c>
      <c r="V21" s="121" t="str">
        <f>Chart!$D$82</f>
        <v>P KNIGHT</v>
      </c>
      <c r="W21" s="121" t="str">
        <f>Chart!$C$82</f>
        <v>J MATTHEWS</v>
      </c>
      <c r="X21" s="121" t="str">
        <f>Chart!$B$82</f>
        <v>T PIPER</v>
      </c>
    </row>
    <row r="22" spans="2:24" ht="17.45" customHeight="1">
      <c r="B22" s="193"/>
      <c r="C22" s="121"/>
      <c r="D22" s="121"/>
      <c r="E22" s="121"/>
      <c r="F22" s="121"/>
      <c r="G22" s="121"/>
      <c r="H22" s="121"/>
      <c r="U22" s="120" t="e">
        <f>Chart!#REF!</f>
        <v>#REF!</v>
      </c>
      <c r="V22" s="120" t="e">
        <f>Chart!#REF!</f>
        <v>#REF!</v>
      </c>
      <c r="W22" s="120" t="e">
        <f>Chart!#REF!</f>
        <v>#REF!</v>
      </c>
      <c r="X22" s="120" t="e">
        <f>Chart!#REF!</f>
        <v>#REF!</v>
      </c>
    </row>
    <row r="23" spans="2:24" ht="17.45" customHeight="1">
      <c r="B23" s="193"/>
      <c r="C23" s="121"/>
      <c r="D23" s="121"/>
      <c r="E23" s="121"/>
      <c r="F23" s="121"/>
      <c r="G23" s="121"/>
      <c r="H23" s="121"/>
      <c r="U23" s="121" t="e">
        <f>Chart!#REF!</f>
        <v>#REF!</v>
      </c>
      <c r="V23" s="121" t="e">
        <f>Chart!#REF!</f>
        <v>#REF!</v>
      </c>
      <c r="W23" s="121" t="e">
        <f>Chart!#REF!</f>
        <v>#REF!</v>
      </c>
      <c r="X23" s="121" t="e">
        <f>Chart!#REF!</f>
        <v>#REF!</v>
      </c>
    </row>
    <row r="24" spans="2:24" ht="17.45" customHeight="1">
      <c r="B24" s="193"/>
      <c r="C24" s="121"/>
      <c r="D24" s="121"/>
      <c r="E24" s="121"/>
      <c r="F24" s="121"/>
      <c r="G24" s="121"/>
      <c r="H24" s="121"/>
      <c r="U24" s="120" t="e">
        <f>Chart!#REF!</f>
        <v>#REF!</v>
      </c>
      <c r="V24" s="120" t="e">
        <f>Chart!#REF!</f>
        <v>#REF!</v>
      </c>
      <c r="W24" s="120" t="e">
        <f>Chart!#REF!</f>
        <v>#REF!</v>
      </c>
      <c r="X24" s="120" t="e">
        <f>Chart!#REF!</f>
        <v>#REF!</v>
      </c>
    </row>
    <row r="25" spans="2:24" ht="17.45" customHeight="1">
      <c r="B25" s="193"/>
      <c r="C25" s="121"/>
      <c r="D25" s="121"/>
      <c r="E25" s="121"/>
      <c r="F25" s="121"/>
      <c r="G25" s="121"/>
      <c r="H25" s="121"/>
      <c r="U25" s="121" t="e">
        <f>Chart!#REF!</f>
        <v>#REF!</v>
      </c>
      <c r="V25" s="121" t="e">
        <f>Chart!#REF!</f>
        <v>#REF!</v>
      </c>
      <c r="W25" s="121" t="e">
        <f>Chart!#REF!</f>
        <v>#REF!</v>
      </c>
      <c r="X25" s="121" t="e">
        <f>Chart!#REF!</f>
        <v>#REF!</v>
      </c>
    </row>
    <row r="26" spans="2:24" ht="17.45" customHeight="1">
      <c r="B26" s="193"/>
      <c r="C26" s="121"/>
      <c r="D26" s="121"/>
      <c r="E26" s="121"/>
      <c r="F26" s="121"/>
      <c r="G26" s="121"/>
      <c r="H26" s="121"/>
      <c r="U26" s="120" t="e">
        <f>Chart!#REF!</f>
        <v>#REF!</v>
      </c>
      <c r="V26" s="120" t="e">
        <f>Chart!#REF!</f>
        <v>#REF!</v>
      </c>
      <c r="W26" s="120" t="e">
        <f>Chart!#REF!</f>
        <v>#REF!</v>
      </c>
      <c r="X26" s="120" t="e">
        <f>Chart!#REF!</f>
        <v>#REF!</v>
      </c>
    </row>
    <row r="27" spans="2:24" ht="17.45" customHeight="1">
      <c r="B27" s="193"/>
      <c r="C27" s="121"/>
      <c r="D27" s="121"/>
      <c r="E27" s="121"/>
      <c r="F27" s="121"/>
      <c r="G27" s="121"/>
      <c r="H27" s="121"/>
      <c r="U27" s="121" t="e">
        <f>Chart!#REF!</f>
        <v>#REF!</v>
      </c>
      <c r="V27" s="121" t="e">
        <f>Chart!#REF!</f>
        <v>#REF!</v>
      </c>
      <c r="W27" s="121" t="e">
        <f>Chart!#REF!</f>
        <v>#REF!</v>
      </c>
      <c r="X27" s="121" t="e">
        <f>Chart!#REF!</f>
        <v>#REF!</v>
      </c>
    </row>
    <row r="28" spans="2:24" ht="17.45" customHeight="1">
      <c r="B28" s="193"/>
      <c r="C28" s="121"/>
      <c r="D28" s="121"/>
      <c r="E28" s="121"/>
      <c r="F28" s="121"/>
      <c r="G28" s="121"/>
      <c r="H28" s="121"/>
      <c r="U28" s="120" t="e">
        <f>Chart!#REF!</f>
        <v>#REF!</v>
      </c>
      <c r="V28" s="120" t="e">
        <f>Chart!#REF!</f>
        <v>#REF!</v>
      </c>
      <c r="W28" s="120" t="e">
        <f>Chart!#REF!</f>
        <v>#REF!</v>
      </c>
      <c r="X28" s="120" t="e">
        <f>Chart!#REF!</f>
        <v>#REF!</v>
      </c>
    </row>
    <row r="29" spans="2:24" ht="17.45" customHeight="1">
      <c r="B29" s="193"/>
      <c r="C29" s="121"/>
      <c r="D29" s="121"/>
      <c r="E29" s="121"/>
      <c r="F29" s="121"/>
      <c r="G29" s="121"/>
      <c r="H29" s="121"/>
      <c r="U29" s="121" t="e">
        <f>Chart!#REF!</f>
        <v>#REF!</v>
      </c>
      <c r="V29" s="121" t="e">
        <f>Chart!#REF!</f>
        <v>#REF!</v>
      </c>
      <c r="W29" s="121" t="e">
        <f>Chart!#REF!</f>
        <v>#REF!</v>
      </c>
      <c r="X29" s="121" t="e">
        <f>Chart!#REF!</f>
        <v>#REF!</v>
      </c>
    </row>
    <row r="30" spans="2:24" ht="17.45" customHeight="1">
      <c r="B30" s="193"/>
      <c r="C30" s="121"/>
      <c r="D30" s="121"/>
      <c r="E30" s="121"/>
      <c r="F30" s="121"/>
      <c r="G30" s="121"/>
      <c r="H30" s="121"/>
      <c r="U30" s="120" t="e">
        <f>Chart!#REF!</f>
        <v>#REF!</v>
      </c>
      <c r="V30" s="120" t="e">
        <f>Chart!#REF!</f>
        <v>#REF!</v>
      </c>
      <c r="W30" s="120" t="e">
        <f>Chart!#REF!</f>
        <v>#REF!</v>
      </c>
      <c r="X30" s="120" t="e">
        <f>Chart!#REF!</f>
        <v>#REF!</v>
      </c>
    </row>
    <row r="31" spans="2:24" ht="17.45" customHeight="1">
      <c r="B31" s="193"/>
      <c r="C31" s="121"/>
      <c r="D31" s="121"/>
      <c r="E31" s="121"/>
      <c r="F31" s="121"/>
      <c r="G31" s="121"/>
      <c r="H31" s="121"/>
      <c r="U31" s="121" t="e">
        <f>Chart!#REF!</f>
        <v>#REF!</v>
      </c>
      <c r="V31" s="121" t="e">
        <f>Chart!#REF!</f>
        <v>#REF!</v>
      </c>
      <c r="W31" s="121" t="e">
        <f>Chart!#REF!</f>
        <v>#REF!</v>
      </c>
      <c r="X31" s="121" t="e">
        <f>Chart!#REF!</f>
        <v>#REF!</v>
      </c>
    </row>
    <row r="32" spans="2:24" ht="17.45" customHeight="1">
      <c r="B32" s="193"/>
      <c r="C32" s="121"/>
      <c r="D32" s="121"/>
      <c r="E32" s="121"/>
      <c r="F32" s="121"/>
      <c r="G32" s="121"/>
      <c r="H32" s="121"/>
      <c r="U32" s="120" t="e">
        <f>Chart!#REF!</f>
        <v>#REF!</v>
      </c>
      <c r="V32" s="120" t="e">
        <f>Chart!#REF!</f>
        <v>#REF!</v>
      </c>
      <c r="W32" s="120" t="e">
        <f>Chart!#REF!</f>
        <v>#REF!</v>
      </c>
      <c r="X32" s="120" t="e">
        <f>Chart!#REF!</f>
        <v>#REF!</v>
      </c>
    </row>
    <row r="33" spans="1:24" ht="17.45" customHeight="1">
      <c r="B33" s="193"/>
      <c r="C33" s="121"/>
      <c r="D33" s="121"/>
      <c r="E33" s="121"/>
      <c r="F33" s="121"/>
      <c r="G33" s="121"/>
      <c r="H33" s="121"/>
      <c r="U33" s="121" t="e">
        <f>Chart!#REF!</f>
        <v>#REF!</v>
      </c>
      <c r="V33" s="121" t="e">
        <f>Chart!#REF!</f>
        <v>#REF!</v>
      </c>
      <c r="W33" s="121" t="e">
        <f>Chart!#REF!</f>
        <v>#REF!</v>
      </c>
      <c r="X33" s="121" t="e">
        <f>Chart!#REF!</f>
        <v>#REF!</v>
      </c>
    </row>
    <row r="34" spans="1:24" ht="17.45" customHeight="1">
      <c r="B34" s="193"/>
      <c r="C34" s="121"/>
      <c r="D34" s="121"/>
      <c r="E34" s="121"/>
      <c r="F34" s="121"/>
      <c r="G34" s="121"/>
      <c r="H34" s="121"/>
      <c r="U34" s="120" t="e">
        <f>Chart!#REF!</f>
        <v>#REF!</v>
      </c>
      <c r="V34" s="120" t="e">
        <f>Chart!#REF!</f>
        <v>#REF!</v>
      </c>
      <c r="W34" s="120" t="e">
        <f>Chart!#REF!</f>
        <v>#REF!</v>
      </c>
      <c r="X34" s="120" t="e">
        <f>Chart!#REF!</f>
        <v>#REF!</v>
      </c>
    </row>
    <row r="35" spans="1:24" ht="17.45" customHeight="1">
      <c r="B35" s="193"/>
      <c r="C35" s="121"/>
      <c r="D35" s="121"/>
      <c r="E35" s="121"/>
      <c r="F35" s="121"/>
      <c r="G35" s="121"/>
      <c r="H35" s="121"/>
      <c r="U35" s="121" t="e">
        <f>Chart!#REF!</f>
        <v>#REF!</v>
      </c>
      <c r="V35" s="121" t="e">
        <f>Chart!#REF!</f>
        <v>#REF!</v>
      </c>
      <c r="W35" s="121" t="e">
        <f>Chart!#REF!</f>
        <v>#REF!</v>
      </c>
      <c r="X35" s="121" t="e">
        <f>Chart!#REF!</f>
        <v>#REF!</v>
      </c>
    </row>
    <row r="36" spans="1:24" ht="17.45" customHeight="1">
      <c r="B36" s="193"/>
      <c r="C36" s="121"/>
      <c r="D36" s="121"/>
      <c r="E36" s="121"/>
      <c r="F36" s="121"/>
      <c r="G36" s="121"/>
      <c r="H36" s="121"/>
      <c r="U36" s="120" t="e">
        <f>Chart!#REF!</f>
        <v>#REF!</v>
      </c>
      <c r="V36" s="120" t="e">
        <f>Chart!#REF!</f>
        <v>#REF!</v>
      </c>
      <c r="W36" s="120" t="e">
        <f>Chart!#REF!</f>
        <v>#REF!</v>
      </c>
      <c r="X36" s="120" t="e">
        <f>Chart!#REF!</f>
        <v>#REF!</v>
      </c>
    </row>
    <row r="37" spans="1:24" ht="17.45" customHeight="1">
      <c r="B37" s="193"/>
      <c r="C37" s="121"/>
      <c r="D37" s="121"/>
      <c r="E37" s="121"/>
      <c r="F37" s="121"/>
      <c r="G37" s="121"/>
      <c r="H37" s="121"/>
      <c r="U37" s="121" t="e">
        <f>Chart!#REF!</f>
        <v>#REF!</v>
      </c>
      <c r="V37" s="121" t="e">
        <f>Chart!#REF!</f>
        <v>#REF!</v>
      </c>
      <c r="W37" s="121" t="e">
        <f>Chart!#REF!</f>
        <v>#REF!</v>
      </c>
      <c r="X37" s="121" t="e">
        <f>Chart!#REF!</f>
        <v>#REF!</v>
      </c>
    </row>
    <row r="38" spans="1:24" ht="17.45" customHeight="1">
      <c r="A38" s="124"/>
      <c r="B38" s="193"/>
      <c r="C38" s="121"/>
      <c r="D38" s="121"/>
      <c r="E38" s="121"/>
      <c r="F38" s="121"/>
      <c r="G38" s="121"/>
      <c r="H38" s="121"/>
      <c r="U38" s="120" t="e">
        <f>Chart!#REF!</f>
        <v>#REF!</v>
      </c>
      <c r="V38" s="120" t="e">
        <f>Chart!#REF!</f>
        <v>#REF!</v>
      </c>
      <c r="W38" s="120" t="e">
        <f>Chart!#REF!</f>
        <v>#REF!</v>
      </c>
      <c r="X38" s="120" t="e">
        <f>Chart!#REF!</f>
        <v>#REF!</v>
      </c>
    </row>
    <row r="39" spans="1:24" ht="17.45" customHeight="1">
      <c r="A39" s="124"/>
      <c r="B39" s="193"/>
      <c r="C39" s="121"/>
      <c r="D39" s="121"/>
      <c r="E39" s="121"/>
      <c r="F39" s="121"/>
      <c r="G39" s="121"/>
      <c r="H39" s="121"/>
      <c r="U39" s="121" t="e">
        <f>Chart!#REF!</f>
        <v>#REF!</v>
      </c>
      <c r="V39" s="121" t="e">
        <f>Chart!#REF!</f>
        <v>#REF!</v>
      </c>
      <c r="W39" s="121" t="e">
        <f>Chart!#REF!</f>
        <v>#REF!</v>
      </c>
      <c r="X39" s="121" t="e">
        <f>Chart!#REF!</f>
        <v>#REF!</v>
      </c>
    </row>
    <row r="40" spans="1:24" ht="17.45" customHeight="1">
      <c r="A40" s="124"/>
      <c r="B40" s="193"/>
      <c r="C40" s="121"/>
      <c r="D40" s="121"/>
      <c r="E40" s="121"/>
      <c r="F40" s="121"/>
      <c r="G40" s="121"/>
      <c r="H40" s="121"/>
      <c r="U40" s="120" t="e">
        <f>Chart!#REF!</f>
        <v>#REF!</v>
      </c>
      <c r="V40" s="120" t="e">
        <f>Chart!#REF!</f>
        <v>#REF!</v>
      </c>
      <c r="W40" s="120" t="e">
        <f>Chart!#REF!</f>
        <v>#REF!</v>
      </c>
      <c r="X40" s="120" t="e">
        <f>Chart!#REF!</f>
        <v>#REF!</v>
      </c>
    </row>
    <row r="41" spans="1:24" ht="17.45" customHeight="1">
      <c r="A41" s="124"/>
      <c r="B41" s="193"/>
      <c r="C41" s="121"/>
      <c r="D41" s="121"/>
      <c r="E41" s="121"/>
      <c r="F41" s="121"/>
      <c r="G41" s="121"/>
      <c r="H41" s="121"/>
      <c r="U41" s="121" t="e">
        <f>Chart!#REF!</f>
        <v>#REF!</v>
      </c>
      <c r="V41" s="121" t="e">
        <f>Chart!#REF!</f>
        <v>#REF!</v>
      </c>
      <c r="W41" s="121" t="e">
        <f>Chart!#REF!</f>
        <v>#REF!</v>
      </c>
      <c r="X41" s="121" t="e">
        <f>Chart!#REF!</f>
        <v>#REF!</v>
      </c>
    </row>
    <row r="42" spans="1:24" ht="17.45" customHeight="1">
      <c r="A42" s="124"/>
      <c r="B42" s="193"/>
      <c r="C42" s="121"/>
      <c r="D42" s="121"/>
      <c r="E42" s="121"/>
      <c r="F42" s="121"/>
      <c r="G42" s="121"/>
      <c r="H42" s="121"/>
      <c r="U42" s="120" t="e">
        <f>Chart!#REF!</f>
        <v>#REF!</v>
      </c>
      <c r="V42" s="120" t="e">
        <f>Chart!#REF!</f>
        <v>#REF!</v>
      </c>
      <c r="W42" s="120" t="e">
        <f>Chart!#REF!</f>
        <v>#REF!</v>
      </c>
      <c r="X42" s="120" t="e">
        <f>Chart!#REF!</f>
        <v>#REF!</v>
      </c>
    </row>
    <row r="43" spans="1:24" ht="17.45" customHeight="1">
      <c r="A43" s="124"/>
      <c r="B43" s="193"/>
      <c r="C43" s="121"/>
      <c r="D43" s="121"/>
      <c r="E43" s="121"/>
      <c r="F43" s="121"/>
      <c r="G43" s="121"/>
      <c r="H43" s="121"/>
      <c r="U43" s="121" t="e">
        <f>Chart!#REF!</f>
        <v>#REF!</v>
      </c>
      <c r="V43" s="121" t="e">
        <f>Chart!#REF!</f>
        <v>#REF!</v>
      </c>
      <c r="W43" s="121" t="e">
        <f>Chart!#REF!</f>
        <v>#REF!</v>
      </c>
      <c r="X43" s="121" t="e">
        <f>Chart!#REF!</f>
        <v>#REF!</v>
      </c>
    </row>
    <row r="44" spans="1:24" ht="17.45" customHeight="1">
      <c r="A44" s="124"/>
      <c r="B44" s="193"/>
      <c r="C44" s="121"/>
      <c r="D44" s="121"/>
      <c r="E44" s="121"/>
      <c r="F44" s="121"/>
      <c r="G44" s="121"/>
      <c r="H44" s="121"/>
      <c r="U44" s="120" t="e">
        <f>Chart!#REF!</f>
        <v>#REF!</v>
      </c>
      <c r="V44" s="120" t="e">
        <f>Chart!#REF!</f>
        <v>#REF!</v>
      </c>
      <c r="W44" s="120" t="e">
        <f>Chart!#REF!</f>
        <v>#REF!</v>
      </c>
      <c r="X44" s="120" t="e">
        <f>Chart!#REF!</f>
        <v>#REF!</v>
      </c>
    </row>
    <row r="45" spans="1:24" ht="17.45" customHeight="1">
      <c r="A45" s="124"/>
      <c r="B45" s="193"/>
      <c r="C45" s="121"/>
      <c r="D45" s="121"/>
      <c r="E45" s="121"/>
      <c r="F45" s="121"/>
      <c r="G45" s="121"/>
      <c r="H45" s="121"/>
      <c r="U45" s="121" t="e">
        <f>Chart!#REF!</f>
        <v>#REF!</v>
      </c>
      <c r="V45" s="121" t="e">
        <f>Chart!#REF!</f>
        <v>#REF!</v>
      </c>
      <c r="W45" s="121" t="e">
        <f>Chart!#REF!</f>
        <v>#REF!</v>
      </c>
      <c r="X45" s="121" t="e">
        <f>Chart!#REF!</f>
        <v>#REF!</v>
      </c>
    </row>
    <row r="46" spans="1:24" ht="17.45" customHeight="1">
      <c r="A46" s="124"/>
      <c r="B46" s="193"/>
      <c r="C46" s="121"/>
      <c r="D46" s="121"/>
      <c r="E46" s="121"/>
      <c r="F46" s="121"/>
      <c r="G46" s="121"/>
      <c r="H46" s="121"/>
      <c r="U46" s="120" t="e">
        <f>Chart!#REF!</f>
        <v>#REF!</v>
      </c>
      <c r="V46" s="120" t="e">
        <f>Chart!#REF!</f>
        <v>#REF!</v>
      </c>
      <c r="W46" s="120" t="e">
        <f>Chart!#REF!</f>
        <v>#REF!</v>
      </c>
      <c r="X46" s="120" t="e">
        <f>Chart!#REF!</f>
        <v>#REF!</v>
      </c>
    </row>
    <row r="47" spans="1:24" ht="17.45" customHeight="1">
      <c r="A47" s="124"/>
      <c r="B47" s="193"/>
      <c r="C47" s="121"/>
      <c r="D47" s="121"/>
      <c r="E47" s="121"/>
      <c r="F47" s="121"/>
      <c r="G47" s="121"/>
      <c r="H47" s="121"/>
      <c r="U47" s="121" t="e">
        <f>Chart!#REF!</f>
        <v>#REF!</v>
      </c>
      <c r="V47" s="121" t="e">
        <f>Chart!#REF!</f>
        <v>#REF!</v>
      </c>
      <c r="W47" s="121" t="e">
        <f>Chart!#REF!</f>
        <v>#REF!</v>
      </c>
      <c r="X47" s="121" t="e">
        <f>Chart!#REF!</f>
        <v>#REF!</v>
      </c>
    </row>
    <row r="48" spans="1:24" ht="17.45" customHeight="1">
      <c r="A48" s="124"/>
      <c r="B48" s="193"/>
      <c r="C48" s="121"/>
      <c r="D48" s="121"/>
      <c r="E48" s="121"/>
      <c r="F48" s="121"/>
      <c r="G48" s="121"/>
      <c r="H48" s="121"/>
      <c r="U48" s="120" t="e">
        <f>Chart!#REF!</f>
        <v>#REF!</v>
      </c>
      <c r="V48" s="120" t="e">
        <f>Chart!#REF!</f>
        <v>#REF!</v>
      </c>
      <c r="W48" s="120" t="e">
        <f>Chart!#REF!</f>
        <v>#REF!</v>
      </c>
      <c r="X48" s="120" t="e">
        <f>Chart!#REF!</f>
        <v>#REF!</v>
      </c>
    </row>
    <row r="49" spans="1:24" ht="17.45" customHeight="1">
      <c r="A49" s="124"/>
      <c r="B49" s="193"/>
      <c r="C49" s="121"/>
      <c r="D49" s="121"/>
      <c r="E49" s="121"/>
      <c r="F49" s="121"/>
      <c r="G49" s="121"/>
      <c r="H49" s="121"/>
      <c r="U49" s="121" t="e">
        <f>Chart!#REF!</f>
        <v>#REF!</v>
      </c>
      <c r="V49" s="121" t="e">
        <f>Chart!#REF!</f>
        <v>#REF!</v>
      </c>
      <c r="W49" s="121" t="e">
        <f>Chart!#REF!</f>
        <v>#REF!</v>
      </c>
      <c r="X49" s="121" t="e">
        <f>Chart!#REF!</f>
        <v>#REF!</v>
      </c>
    </row>
    <row r="50" spans="1:24" ht="17.45" customHeight="1">
      <c r="A50" s="124"/>
      <c r="B50" s="193"/>
      <c r="C50" s="121"/>
      <c r="D50" s="121"/>
      <c r="E50" s="121"/>
      <c r="F50" s="121"/>
      <c r="G50" s="121"/>
      <c r="H50" s="121"/>
      <c r="U50" s="120" t="e">
        <f>Chart!#REF!</f>
        <v>#REF!</v>
      </c>
      <c r="V50" s="120" t="e">
        <f>Chart!#REF!</f>
        <v>#REF!</v>
      </c>
      <c r="W50" s="120" t="e">
        <f>Chart!#REF!</f>
        <v>#REF!</v>
      </c>
      <c r="X50" s="120" t="e">
        <f>Chart!#REF!</f>
        <v>#REF!</v>
      </c>
    </row>
    <row r="51" spans="1:24" ht="17.45" customHeight="1">
      <c r="A51" s="124"/>
      <c r="B51" s="193"/>
      <c r="C51" s="121"/>
      <c r="D51" s="121"/>
      <c r="E51" s="121"/>
      <c r="F51" s="121"/>
      <c r="G51" s="121"/>
      <c r="H51" s="121"/>
      <c r="U51" s="121" t="e">
        <f>Chart!#REF!</f>
        <v>#REF!</v>
      </c>
      <c r="V51" s="121" t="e">
        <f>Chart!#REF!</f>
        <v>#REF!</v>
      </c>
      <c r="W51" s="121" t="e">
        <f>Chart!#REF!</f>
        <v>#REF!</v>
      </c>
      <c r="X51" s="121" t="e">
        <f>Chart!#REF!</f>
        <v>#REF!</v>
      </c>
    </row>
    <row r="52" spans="1:24" ht="17.45" customHeight="1">
      <c r="A52" s="124"/>
      <c r="B52" s="193"/>
      <c r="C52" s="121"/>
      <c r="D52" s="121"/>
      <c r="E52" s="121"/>
      <c r="F52" s="121"/>
      <c r="G52" s="121"/>
      <c r="H52" s="121"/>
      <c r="U52" s="120" t="e">
        <f>Chart!#REF!</f>
        <v>#REF!</v>
      </c>
      <c r="V52" s="120" t="e">
        <f>Chart!#REF!</f>
        <v>#REF!</v>
      </c>
      <c r="W52" s="120" t="e">
        <f>Chart!#REF!</f>
        <v>#REF!</v>
      </c>
      <c r="X52" s="120" t="e">
        <f>Chart!#REF!</f>
        <v>#REF!</v>
      </c>
    </row>
    <row r="53" spans="1:24" ht="17.45" customHeight="1">
      <c r="A53" s="124"/>
      <c r="B53" s="193"/>
      <c r="C53" s="121"/>
      <c r="D53" s="121"/>
      <c r="E53" s="121"/>
      <c r="F53" s="121"/>
      <c r="G53" s="121"/>
      <c r="H53" s="121"/>
      <c r="U53" s="121" t="e">
        <f>Chart!#REF!</f>
        <v>#REF!</v>
      </c>
      <c r="V53" s="121" t="e">
        <f>Chart!#REF!</f>
        <v>#REF!</v>
      </c>
      <c r="W53" s="121" t="e">
        <f>Chart!#REF!</f>
        <v>#REF!</v>
      </c>
      <c r="X53" s="121" t="e">
        <f>Chart!#REF!</f>
        <v>#REF!</v>
      </c>
    </row>
    <row r="54" spans="1:24" ht="17.45" customHeight="1">
      <c r="A54" s="124"/>
      <c r="B54" s="193"/>
      <c r="C54" s="121"/>
      <c r="D54" s="121"/>
      <c r="E54" s="121"/>
      <c r="F54" s="121"/>
      <c r="G54" s="121"/>
      <c r="H54" s="121"/>
      <c r="U54" s="120" t="e">
        <f>Chart!#REF!</f>
        <v>#REF!</v>
      </c>
      <c r="V54" s="120" t="e">
        <f>Chart!#REF!</f>
        <v>#REF!</v>
      </c>
      <c r="W54" s="120" t="e">
        <f>Chart!#REF!</f>
        <v>#REF!</v>
      </c>
      <c r="X54" s="120" t="e">
        <f>Chart!#REF!</f>
        <v>#REF!</v>
      </c>
    </row>
    <row r="55" spans="1:24" ht="17.45" customHeight="1">
      <c r="A55" s="124"/>
      <c r="B55" s="193"/>
      <c r="C55" s="121"/>
      <c r="D55" s="121"/>
      <c r="E55" s="121"/>
      <c r="F55" s="121"/>
      <c r="G55" s="121"/>
      <c r="H55" s="121"/>
      <c r="U55" s="121" t="e">
        <f>Chart!#REF!</f>
        <v>#REF!</v>
      </c>
      <c r="V55" s="121" t="e">
        <f>Chart!#REF!</f>
        <v>#REF!</v>
      </c>
      <c r="W55" s="121" t="e">
        <f>Chart!#REF!</f>
        <v>#REF!</v>
      </c>
      <c r="X55" s="121" t="e">
        <f>Chart!#REF!</f>
        <v>#REF!</v>
      </c>
    </row>
    <row r="56" spans="1:24" ht="17.45" customHeight="1">
      <c r="A56" s="124"/>
      <c r="B56" s="193"/>
      <c r="C56" s="121"/>
      <c r="D56" s="121"/>
      <c r="E56" s="121"/>
      <c r="F56" s="121"/>
      <c r="G56" s="121"/>
      <c r="H56" s="121"/>
      <c r="U56" s="120" t="e">
        <f>Chart!#REF!</f>
        <v>#REF!</v>
      </c>
      <c r="V56" s="120" t="e">
        <f>Chart!#REF!</f>
        <v>#REF!</v>
      </c>
      <c r="W56" s="120" t="e">
        <f>Chart!#REF!</f>
        <v>#REF!</v>
      </c>
      <c r="X56" s="120" t="e">
        <f>Chart!#REF!</f>
        <v>#REF!</v>
      </c>
    </row>
    <row r="57" spans="1:24" ht="17.45" customHeight="1">
      <c r="A57" s="124"/>
      <c r="B57" s="193"/>
      <c r="C57" s="121"/>
      <c r="D57" s="121"/>
      <c r="E57" s="121"/>
      <c r="F57" s="121"/>
      <c r="G57" s="121"/>
      <c r="H57" s="121"/>
      <c r="U57" s="121" t="e">
        <f>Chart!#REF!</f>
        <v>#REF!</v>
      </c>
      <c r="V57" s="121" t="e">
        <f>Chart!#REF!</f>
        <v>#REF!</v>
      </c>
      <c r="W57" s="121" t="e">
        <f>Chart!#REF!</f>
        <v>#REF!</v>
      </c>
      <c r="X57" s="121" t="e">
        <f>Chart!#REF!</f>
        <v>#REF!</v>
      </c>
    </row>
    <row r="58" spans="1:24" ht="17.45" customHeight="1">
      <c r="A58" s="124"/>
      <c r="B58" s="193"/>
      <c r="C58" s="121"/>
      <c r="D58" s="121"/>
      <c r="E58" s="121"/>
      <c r="F58" s="121"/>
      <c r="G58" s="121"/>
      <c r="H58" s="121"/>
      <c r="U58" s="120" t="e">
        <f>Chart!#REF!</f>
        <v>#REF!</v>
      </c>
      <c r="V58" s="120" t="e">
        <f>Chart!#REF!</f>
        <v>#REF!</v>
      </c>
      <c r="W58" s="120" t="e">
        <f>Chart!#REF!</f>
        <v>#REF!</v>
      </c>
      <c r="X58" s="120" t="e">
        <f>Chart!#REF!</f>
        <v>#REF!</v>
      </c>
    </row>
    <row r="59" spans="1:24" ht="17.45" customHeight="1">
      <c r="A59" s="124"/>
      <c r="B59" s="193"/>
      <c r="C59" s="121"/>
      <c r="D59" s="121"/>
      <c r="E59" s="121"/>
      <c r="F59" s="121"/>
      <c r="G59" s="121"/>
      <c r="H59" s="121"/>
      <c r="U59" s="121" t="e">
        <f>Chart!#REF!</f>
        <v>#REF!</v>
      </c>
      <c r="V59" s="121" t="e">
        <f>Chart!#REF!</f>
        <v>#REF!</v>
      </c>
      <c r="W59" s="121" t="e">
        <f>Chart!#REF!</f>
        <v>#REF!</v>
      </c>
      <c r="X59" s="121" t="e">
        <f>Chart!#REF!</f>
        <v>#REF!</v>
      </c>
    </row>
    <row r="60" spans="1:24" ht="17.45" customHeight="1">
      <c r="A60" s="124"/>
      <c r="B60" s="193"/>
      <c r="C60" s="121"/>
      <c r="D60" s="121"/>
      <c r="E60" s="121"/>
      <c r="F60" s="121"/>
      <c r="G60" s="121"/>
      <c r="H60" s="121"/>
      <c r="U60" s="120" t="e">
        <f>Chart!#REF!</f>
        <v>#REF!</v>
      </c>
      <c r="V60" s="120" t="e">
        <f>Chart!#REF!</f>
        <v>#REF!</v>
      </c>
      <c r="W60" s="120" t="e">
        <f>Chart!#REF!</f>
        <v>#REF!</v>
      </c>
      <c r="X60" s="120" t="e">
        <f>Chart!#REF!</f>
        <v>#REF!</v>
      </c>
    </row>
    <row r="61" spans="1:24" ht="17.45" customHeight="1">
      <c r="A61" s="124"/>
      <c r="B61" s="193"/>
      <c r="C61" s="121"/>
      <c r="D61" s="121"/>
      <c r="E61" s="121"/>
      <c r="F61" s="121"/>
      <c r="G61" s="121"/>
      <c r="H61" s="121"/>
      <c r="U61" s="121" t="e">
        <f>Chart!#REF!</f>
        <v>#REF!</v>
      </c>
      <c r="V61" s="121" t="e">
        <f>Chart!#REF!</f>
        <v>#REF!</v>
      </c>
      <c r="W61" s="121" t="e">
        <f>Chart!#REF!</f>
        <v>#REF!</v>
      </c>
      <c r="X61" s="121" t="e">
        <f>Chart!#REF!</f>
        <v>#REF!</v>
      </c>
    </row>
    <row r="62" spans="1:24" ht="17.45" customHeight="1">
      <c r="A62" s="124"/>
      <c r="B62" s="193"/>
      <c r="C62" s="121"/>
      <c r="D62" s="121"/>
      <c r="E62" s="121"/>
      <c r="F62" s="121"/>
      <c r="G62" s="121"/>
      <c r="H62" s="121"/>
      <c r="U62" s="120" t="e">
        <f>Chart!#REF!</f>
        <v>#REF!</v>
      </c>
      <c r="V62" s="120" t="e">
        <f>Chart!#REF!</f>
        <v>#REF!</v>
      </c>
      <c r="W62" s="120" t="e">
        <f>Chart!#REF!</f>
        <v>#REF!</v>
      </c>
      <c r="X62" s="120" t="e">
        <f>Chart!#REF!</f>
        <v>#REF!</v>
      </c>
    </row>
    <row r="63" spans="1:24" ht="17.45" customHeight="1">
      <c r="A63" s="124"/>
      <c r="B63" s="193"/>
      <c r="C63" s="121"/>
      <c r="D63" s="121"/>
      <c r="E63" s="121"/>
      <c r="F63" s="121"/>
      <c r="G63" s="121"/>
      <c r="H63" s="121"/>
      <c r="U63" s="121" t="e">
        <f>Chart!#REF!</f>
        <v>#REF!</v>
      </c>
      <c r="V63" s="121" t="e">
        <f>Chart!#REF!</f>
        <v>#REF!</v>
      </c>
      <c r="W63" s="121" t="e">
        <f>Chart!#REF!</f>
        <v>#REF!</v>
      </c>
      <c r="X63" s="121" t="e">
        <f>Chart!#REF!</f>
        <v>#REF!</v>
      </c>
    </row>
    <row r="64" spans="1:24" ht="17.45" customHeight="1">
      <c r="A64" s="124"/>
      <c r="B64" s="193"/>
      <c r="C64" s="121"/>
      <c r="D64" s="121"/>
      <c r="E64" s="121"/>
      <c r="F64" s="121"/>
      <c r="G64" s="121"/>
      <c r="H64" s="121"/>
      <c r="U64" s="120" t="e">
        <f>Chart!#REF!</f>
        <v>#REF!</v>
      </c>
      <c r="V64" s="120" t="e">
        <f>Chart!#REF!</f>
        <v>#REF!</v>
      </c>
      <c r="W64" s="120" t="e">
        <f>Chart!#REF!</f>
        <v>#REF!</v>
      </c>
      <c r="X64" s="120" t="e">
        <f>Chart!#REF!</f>
        <v>#REF!</v>
      </c>
    </row>
    <row r="65" spans="1:24" ht="17.45" customHeight="1">
      <c r="A65" s="124"/>
      <c r="B65" s="193"/>
      <c r="C65" s="121"/>
      <c r="D65" s="121"/>
      <c r="E65" s="121"/>
      <c r="F65" s="121"/>
      <c r="G65" s="121"/>
      <c r="H65" s="121"/>
      <c r="U65" s="121" t="e">
        <f>Chart!#REF!</f>
        <v>#REF!</v>
      </c>
      <c r="V65" s="121" t="e">
        <f>Chart!#REF!</f>
        <v>#REF!</v>
      </c>
      <c r="W65" s="121" t="e">
        <f>Chart!#REF!</f>
        <v>#REF!</v>
      </c>
      <c r="X65" s="121" t="e">
        <f>Chart!#REF!</f>
        <v>#REF!</v>
      </c>
    </row>
    <row r="66" spans="1:24" ht="17.45" customHeight="1">
      <c r="A66" s="124"/>
      <c r="B66" s="193"/>
      <c r="C66" s="121"/>
      <c r="D66" s="121"/>
      <c r="E66" s="121"/>
      <c r="F66" s="121"/>
      <c r="G66" s="121"/>
      <c r="H66" s="121"/>
      <c r="U66" s="120" t="e">
        <f>Chart!#REF!</f>
        <v>#REF!</v>
      </c>
      <c r="V66" s="120" t="e">
        <f>Chart!#REF!</f>
        <v>#REF!</v>
      </c>
      <c r="W66" s="120" t="e">
        <f>Chart!#REF!</f>
        <v>#REF!</v>
      </c>
      <c r="X66" s="120" t="e">
        <f>Chart!#REF!</f>
        <v>#REF!</v>
      </c>
    </row>
    <row r="67" spans="1:24" ht="17.45" customHeight="1">
      <c r="A67" s="124"/>
      <c r="B67" s="193"/>
      <c r="C67" s="121"/>
      <c r="D67" s="121"/>
      <c r="E67" s="121"/>
      <c r="F67" s="121"/>
      <c r="G67" s="121"/>
      <c r="H67" s="121"/>
      <c r="U67" s="121" t="e">
        <f>Chart!#REF!</f>
        <v>#REF!</v>
      </c>
      <c r="V67" s="121" t="e">
        <f>Chart!#REF!</f>
        <v>#REF!</v>
      </c>
      <c r="W67" s="121" t="e">
        <f>Chart!#REF!</f>
        <v>#REF!</v>
      </c>
      <c r="X67" s="121" t="e">
        <f>Chart!#REF!</f>
        <v>#REF!</v>
      </c>
    </row>
    <row r="68" spans="1:24" ht="17.45" customHeight="1">
      <c r="A68" s="124"/>
      <c r="B68" s="193"/>
      <c r="C68" s="121"/>
      <c r="D68" s="121"/>
      <c r="E68" s="121"/>
      <c r="F68" s="121"/>
      <c r="G68" s="121"/>
      <c r="H68" s="121"/>
      <c r="U68" s="120" t="e">
        <f>Chart!#REF!</f>
        <v>#REF!</v>
      </c>
      <c r="V68" s="120" t="e">
        <f>Chart!#REF!</f>
        <v>#REF!</v>
      </c>
      <c r="W68" s="120" t="e">
        <f>Chart!#REF!</f>
        <v>#REF!</v>
      </c>
      <c r="X68" s="120" t="e">
        <f>Chart!#REF!</f>
        <v>#REF!</v>
      </c>
    </row>
    <row r="69" spans="1:24" ht="17.45" customHeight="1">
      <c r="A69" s="124"/>
      <c r="B69" s="193"/>
      <c r="C69" s="121"/>
      <c r="D69" s="121"/>
      <c r="E69" s="121"/>
      <c r="F69" s="121"/>
      <c r="G69" s="121"/>
      <c r="H69" s="121"/>
      <c r="U69" s="121" t="e">
        <f>Chart!#REF!</f>
        <v>#REF!</v>
      </c>
      <c r="V69" s="121" t="e">
        <f>Chart!#REF!</f>
        <v>#REF!</v>
      </c>
      <c r="W69" s="121" t="e">
        <f>Chart!#REF!</f>
        <v>#REF!</v>
      </c>
      <c r="X69" s="121" t="e">
        <f>Chart!#REF!</f>
        <v>#REF!</v>
      </c>
    </row>
    <row r="70" spans="1:24" ht="15">
      <c r="B70" s="123"/>
      <c r="C70" s="124"/>
      <c r="D70" s="124"/>
      <c r="E70" s="123"/>
      <c r="F70" s="124"/>
      <c r="G70" s="124"/>
      <c r="H70" s="121"/>
      <c r="U70" s="120" t="e">
        <f>Chart!#REF!</f>
        <v>#REF!</v>
      </c>
      <c r="V70" s="120" t="e">
        <f>Chart!#REF!</f>
        <v>#REF!</v>
      </c>
      <c r="W70" s="120" t="e">
        <f>Chart!#REF!</f>
        <v>#REF!</v>
      </c>
      <c r="X70" s="120" t="e">
        <f>Chart!#REF!</f>
        <v>#REF!</v>
      </c>
    </row>
    <row r="71" spans="1:24" ht="15">
      <c r="U71" s="121" t="e">
        <f>Chart!#REF!</f>
        <v>#REF!</v>
      </c>
      <c r="V71" s="121" t="e">
        <f>Chart!#REF!</f>
        <v>#REF!</v>
      </c>
      <c r="W71" s="121" t="e">
        <f>Chart!#REF!</f>
        <v>#REF!</v>
      </c>
      <c r="X71" s="121" t="e">
        <f>Chart!#REF!</f>
        <v>#REF!</v>
      </c>
    </row>
    <row r="72" spans="1:24" ht="15">
      <c r="U72" s="120" t="e">
        <f>Chart!#REF!</f>
        <v>#REF!</v>
      </c>
      <c r="V72" s="120" t="e">
        <f>Chart!#REF!</f>
        <v>#REF!</v>
      </c>
      <c r="W72" s="120" t="e">
        <f>Chart!#REF!</f>
        <v>#REF!</v>
      </c>
      <c r="X72" s="120" t="e">
        <f>Chart!#REF!</f>
        <v>#REF!</v>
      </c>
    </row>
    <row r="73" spans="1:24" ht="15">
      <c r="U73" s="121" t="e">
        <f>Chart!#REF!</f>
        <v>#REF!</v>
      </c>
      <c r="V73" s="121" t="e">
        <f>Chart!#REF!</f>
        <v>#REF!</v>
      </c>
      <c r="W73" s="121" t="e">
        <f>Chart!#REF!</f>
        <v>#REF!</v>
      </c>
      <c r="X73" s="121" t="e">
        <f>Chart!#REF!</f>
        <v>#REF!</v>
      </c>
    </row>
    <row r="74" spans="1:24" ht="15">
      <c r="U74" s="120" t="e">
        <f>Chart!#REF!</f>
        <v>#REF!</v>
      </c>
      <c r="V74" s="120" t="e">
        <f>Chart!#REF!</f>
        <v>#REF!</v>
      </c>
      <c r="W74" s="120" t="e">
        <f>Chart!#REF!</f>
        <v>#REF!</v>
      </c>
      <c r="X74" s="120" t="e">
        <f>Chart!#REF!</f>
        <v>#REF!</v>
      </c>
    </row>
    <row r="75" spans="1:24" ht="15">
      <c r="U75" s="121" t="e">
        <f>Chart!#REF!</f>
        <v>#REF!</v>
      </c>
      <c r="V75" s="121" t="e">
        <f>Chart!#REF!</f>
        <v>#REF!</v>
      </c>
      <c r="W75" s="121" t="e">
        <f>Chart!#REF!</f>
        <v>#REF!</v>
      </c>
      <c r="X75" s="121" t="e">
        <f>Chart!#REF!</f>
        <v>#REF!</v>
      </c>
    </row>
    <row r="76" spans="1:24" ht="15">
      <c r="U76" s="120" t="e">
        <f>Chart!#REF!</f>
        <v>#REF!</v>
      </c>
      <c r="V76" s="120" t="e">
        <f>Chart!#REF!</f>
        <v>#REF!</v>
      </c>
      <c r="W76" s="120" t="e">
        <f>Chart!#REF!</f>
        <v>#REF!</v>
      </c>
      <c r="X76" s="120" t="e">
        <f>Chart!#REF!</f>
        <v>#REF!</v>
      </c>
    </row>
    <row r="77" spans="1:24" ht="15">
      <c r="U77" s="121" t="e">
        <f>Chart!#REF!</f>
        <v>#REF!</v>
      </c>
      <c r="V77" s="121" t="e">
        <f>Chart!#REF!</f>
        <v>#REF!</v>
      </c>
      <c r="W77" s="121" t="e">
        <f>Chart!#REF!</f>
        <v>#REF!</v>
      </c>
      <c r="X77" s="121" t="e">
        <f>Chart!#REF!</f>
        <v>#REF!</v>
      </c>
    </row>
    <row r="78" spans="1:24" ht="15">
      <c r="U78" s="120" t="e">
        <f>Chart!#REF!</f>
        <v>#REF!</v>
      </c>
      <c r="V78" s="120" t="e">
        <f>Chart!#REF!</f>
        <v>#REF!</v>
      </c>
      <c r="W78" s="120" t="e">
        <f>Chart!#REF!</f>
        <v>#REF!</v>
      </c>
      <c r="X78" s="120" t="e">
        <f>Chart!#REF!</f>
        <v>#REF!</v>
      </c>
    </row>
    <row r="79" spans="1:24" ht="15">
      <c r="U79" s="121" t="e">
        <f>Chart!#REF!</f>
        <v>#REF!</v>
      </c>
      <c r="V79" s="121" t="e">
        <f>Chart!#REF!</f>
        <v>#REF!</v>
      </c>
      <c r="W79" s="121" t="e">
        <f>Chart!#REF!</f>
        <v>#REF!</v>
      </c>
      <c r="X79" s="121" t="e">
        <f>Chart!#REF!</f>
        <v>#REF!</v>
      </c>
    </row>
    <row r="80" spans="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workbookViewId="0">
      <selection activeCell="B1" sqref="B1:H1"/>
    </sheetView>
  </sheetViews>
  <sheetFormatPr defaultColWidth="8.85546875" defaultRowHeight="12.75"/>
  <cols>
    <col min="1" max="1" width="5.85546875" style="112" customWidth="1"/>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20" width="8.85546875" style="112"/>
    <col min="21" max="24" width="0" style="112" hidden="1" customWidth="1"/>
    <col min="25" max="16384" width="8.85546875" style="112"/>
  </cols>
  <sheetData>
    <row r="1" spans="2:24" ht="19.899999999999999" customHeight="1">
      <c r="B1" s="196" t="str">
        <f>Chart!$A$1</f>
        <v>ZONE  11</v>
      </c>
      <c r="C1" s="196"/>
      <c r="D1" s="196"/>
      <c r="E1" s="196"/>
      <c r="F1" s="196"/>
      <c r="G1" s="196"/>
      <c r="H1" s="196"/>
      <c r="I1" s="110"/>
      <c r="J1" s="110"/>
      <c r="K1" s="110"/>
      <c r="L1" s="110"/>
      <c r="M1" s="110"/>
      <c r="N1" s="110"/>
      <c r="O1" s="110"/>
      <c r="P1" s="110"/>
      <c r="Q1" s="110"/>
    </row>
    <row r="2" spans="2:24" ht="21" customHeight="1">
      <c r="B2" s="196" t="s">
        <v>45</v>
      </c>
      <c r="C2" s="196"/>
      <c r="D2" s="196"/>
      <c r="E2" s="196"/>
      <c r="F2" s="196"/>
      <c r="G2" s="196"/>
      <c r="H2" s="196"/>
      <c r="I2" s="110"/>
      <c r="J2" s="110"/>
      <c r="K2" s="110"/>
      <c r="L2" s="110"/>
      <c r="M2" s="110"/>
      <c r="N2" s="110"/>
      <c r="O2" s="110"/>
      <c r="P2" s="110"/>
      <c r="Q2" s="110"/>
    </row>
    <row r="3" spans="2:24" ht="24.6" customHeight="1">
      <c r="B3" s="198">
        <v>41461</v>
      </c>
      <c r="C3" s="198"/>
      <c r="D3" s="198"/>
      <c r="E3" s="198"/>
      <c r="F3" s="198"/>
      <c r="G3" s="198"/>
      <c r="H3" s="198"/>
      <c r="I3" s="110"/>
      <c r="J3" s="110"/>
      <c r="K3" s="110"/>
      <c r="L3" s="110"/>
      <c r="M3" s="110"/>
      <c r="N3" s="110"/>
      <c r="O3" s="110"/>
      <c r="P3" s="110"/>
      <c r="Q3" s="110"/>
    </row>
    <row r="4" spans="2:24" ht="25.9" customHeight="1">
      <c r="B4" s="197" t="s">
        <v>36</v>
      </c>
      <c r="C4" s="197"/>
      <c r="D4" s="197"/>
      <c r="E4" s="197"/>
      <c r="F4" s="197"/>
      <c r="G4" s="197"/>
      <c r="H4" s="197"/>
    </row>
    <row r="5" spans="2:24" ht="25.5">
      <c r="B5" s="111" t="s">
        <v>34</v>
      </c>
      <c r="E5" s="111" t="s">
        <v>34</v>
      </c>
    </row>
    <row r="6" spans="2:24" ht="17.45" customHeight="1">
      <c r="B6" s="194">
        <v>1</v>
      </c>
      <c r="C6" s="120" t="e">
        <f>VLOOKUP($H6,U6:X133,4,FALSE)</f>
        <v>#N/A</v>
      </c>
      <c r="D6" s="120" t="e">
        <f>VLOOKUP($H6,U6:X133,3,FALSE)</f>
        <v>#N/A</v>
      </c>
      <c r="E6" s="120"/>
      <c r="F6" s="120" t="e">
        <f>VLOOKUP($H6,U6:X133,2,FALSE)</f>
        <v>#N/A</v>
      </c>
      <c r="G6" s="120" t="str">
        <f>Chart!$B$8</f>
        <v>S KING-MOKARAKE</v>
      </c>
      <c r="H6" s="120" t="str">
        <f>Chart!$K$23</f>
        <v/>
      </c>
      <c r="U6" s="120" t="str">
        <f>Chart!$E$8</f>
        <v>J SMALL</v>
      </c>
      <c r="V6" s="120" t="str">
        <f>Chart!$D$8</f>
        <v>A MAH</v>
      </c>
      <c r="W6" s="120" t="str">
        <f>Chart!$C$8</f>
        <v>D YOUNG</v>
      </c>
      <c r="X6" s="120" t="str">
        <f>Chart!$B$8</f>
        <v>S KING-MOKARAKE</v>
      </c>
    </row>
    <row r="7" spans="2:24" ht="17.45" customHeight="1">
      <c r="B7" s="195"/>
      <c r="C7" s="121" t="e">
        <f>VLOOKUP($H7,U7:X134,4,FALSE)</f>
        <v>#N/A</v>
      </c>
      <c r="D7" s="121" t="e">
        <f>VLOOKUP($H7,U7:X134,3,FALSE)</f>
        <v>#N/A</v>
      </c>
      <c r="E7" s="121"/>
      <c r="F7" s="121" t="e">
        <f>VLOOKUP($H7,U7:X134,2,FALSE)</f>
        <v>#N/A</v>
      </c>
      <c r="G7" s="121"/>
      <c r="H7" s="121" t="str">
        <f>Chart!$K$63</f>
        <v/>
      </c>
      <c r="U7" s="121" t="str">
        <f>Chart!$E$12</f>
        <v>K SIMPSON</v>
      </c>
      <c r="V7" s="121" t="str">
        <f>Chart!$D$12</f>
        <v>P MCNALLY</v>
      </c>
      <c r="W7" s="121" t="str">
        <f>Chart!$C$12</f>
        <v>A HUGHES</v>
      </c>
      <c r="X7" s="121" t="str">
        <f>Chart!$B$12</f>
        <v>C COTTON</v>
      </c>
    </row>
    <row r="8" spans="2:24" ht="17.45" customHeight="1">
      <c r="B8" s="194"/>
      <c r="C8" s="120"/>
      <c r="D8" s="120"/>
      <c r="E8" s="120"/>
      <c r="F8" s="120"/>
      <c r="G8" s="120"/>
      <c r="H8" s="120"/>
      <c r="U8" s="120" t="str">
        <f>Chart!$E$18</f>
        <v>D WHITTON</v>
      </c>
      <c r="V8" s="120" t="str">
        <f>Chart!$D$18</f>
        <v>N HARVEY</v>
      </c>
      <c r="W8" s="120" t="str">
        <f>Chart!$C$18</f>
        <v>M COLLINS</v>
      </c>
      <c r="X8" s="120" t="str">
        <f>Chart!$B$18</f>
        <v>N WALLER</v>
      </c>
    </row>
    <row r="9" spans="2:24" ht="17.45" customHeight="1">
      <c r="B9" s="193"/>
      <c r="C9" s="121"/>
      <c r="D9" s="121"/>
      <c r="E9" s="121"/>
      <c r="F9" s="121"/>
      <c r="G9" s="121"/>
      <c r="H9" s="121"/>
      <c r="U9" s="121" t="str">
        <f>Chart!$E$22</f>
        <v>N BRYMER</v>
      </c>
      <c r="V9" s="121" t="str">
        <f>Chart!$D$22</f>
        <v>G PAYNE</v>
      </c>
      <c r="W9" s="121" t="str">
        <f>Chart!$C$22</f>
        <v>P ELLIS</v>
      </c>
      <c r="X9" s="121" t="str">
        <f>Chart!$B$22</f>
        <v>L MUCCILLO</v>
      </c>
    </row>
    <row r="10" spans="2:24" ht="17.45" customHeight="1">
      <c r="B10" s="193"/>
      <c r="C10" s="121"/>
      <c r="D10" s="121"/>
      <c r="E10" s="121"/>
      <c r="F10" s="121"/>
      <c r="G10" s="121"/>
      <c r="H10" s="121"/>
      <c r="U10" s="120" t="str">
        <f>Chart!$E$28</f>
        <v>R COOPER</v>
      </c>
      <c r="V10" s="120" t="str">
        <f>Chart!$D$28</f>
        <v>D STONE</v>
      </c>
      <c r="W10" s="120" t="str">
        <f>Chart!$C$28</f>
        <v>M CARTER</v>
      </c>
      <c r="X10" s="120" t="str">
        <f>Chart!$B$28</f>
        <v>B BUTLER</v>
      </c>
    </row>
    <row r="11" spans="2:24" ht="17.45" customHeight="1">
      <c r="B11" s="193"/>
      <c r="C11" s="121"/>
      <c r="D11" s="121"/>
      <c r="E11" s="121"/>
      <c r="F11" s="121"/>
      <c r="G11" s="121"/>
      <c r="H11" s="121"/>
      <c r="U11" s="121" t="str">
        <f>Chart!$E$32</f>
        <v>S DUNN</v>
      </c>
      <c r="V11" s="121" t="str">
        <f>Chart!$D$32</f>
        <v>A CALLADINE</v>
      </c>
      <c r="W11" s="121" t="str">
        <f>Chart!$C$32</f>
        <v>P SWALWELL</v>
      </c>
      <c r="X11" s="121" t="str">
        <f>Chart!$B$32</f>
        <v>L BALL</v>
      </c>
    </row>
    <row r="12" spans="2:24" ht="17.45" customHeight="1">
      <c r="B12" s="193"/>
      <c r="C12" s="121"/>
      <c r="D12" s="121"/>
      <c r="E12" s="121"/>
      <c r="F12" s="121"/>
      <c r="G12" s="121"/>
      <c r="H12" s="121"/>
      <c r="U12" s="120" t="str">
        <f>Chart!$E$38</f>
        <v>Bye</v>
      </c>
      <c r="V12" s="120">
        <f>Chart!$D$38</f>
        <v>0</v>
      </c>
      <c r="W12" s="120">
        <f>Chart!$C$38</f>
        <v>0</v>
      </c>
      <c r="X12" s="120">
        <f>Chart!$B$38</f>
        <v>0</v>
      </c>
    </row>
    <row r="13" spans="2:24" ht="17.45" customHeight="1">
      <c r="B13" s="193"/>
      <c r="C13" s="121"/>
      <c r="D13" s="121"/>
      <c r="E13" s="121"/>
      <c r="F13" s="121"/>
      <c r="G13" s="121"/>
      <c r="H13" s="121"/>
      <c r="U13" s="121" t="str">
        <f>Chart!$E$42</f>
        <v>S CRAIN</v>
      </c>
      <c r="V13" s="121" t="str">
        <f>Chart!$D$42</f>
        <v>J BOWN</v>
      </c>
      <c r="W13" s="121" t="str">
        <f>Chart!$C$42</f>
        <v>T THEOPHANOUS</v>
      </c>
      <c r="X13" s="121" t="str">
        <f>Chart!$B$42</f>
        <v>S JONES</v>
      </c>
    </row>
    <row r="14" spans="2:24" ht="17.45" customHeight="1">
      <c r="B14" s="193"/>
      <c r="C14" s="121"/>
      <c r="D14" s="121"/>
      <c r="E14" s="121"/>
      <c r="F14" s="121"/>
      <c r="G14" s="121"/>
      <c r="H14" s="121"/>
      <c r="U14" s="120" t="str">
        <f>Chart!$E$48</f>
        <v>Bye</v>
      </c>
      <c r="V14" s="120">
        <f>Chart!$D$48</f>
        <v>0</v>
      </c>
      <c r="W14" s="120">
        <f>Chart!$C$48</f>
        <v>0</v>
      </c>
      <c r="X14" s="120">
        <f>Chart!$B$48</f>
        <v>0</v>
      </c>
    </row>
    <row r="15" spans="2:24" ht="17.45" customHeight="1">
      <c r="B15" s="193"/>
      <c r="C15" s="121"/>
      <c r="D15" s="121"/>
      <c r="E15" s="121"/>
      <c r="F15" s="121"/>
      <c r="G15" s="121"/>
      <c r="H15" s="121"/>
      <c r="U15" s="121" t="str">
        <f>Chart!$E$52</f>
        <v>S HOLOHAN</v>
      </c>
      <c r="V15" s="121" t="str">
        <f>Chart!$D$52</f>
        <v>F EDWARDS</v>
      </c>
      <c r="W15" s="121" t="str">
        <f>Chart!$C$52</f>
        <v>G MCMAHON</v>
      </c>
      <c r="X15" s="121" t="str">
        <f>Chart!$B$52</f>
        <v>D DEBONO</v>
      </c>
    </row>
    <row r="16" spans="2:24" ht="17.45" customHeight="1">
      <c r="B16" s="193"/>
      <c r="C16" s="121"/>
      <c r="D16" s="121"/>
      <c r="E16" s="121"/>
      <c r="F16" s="121"/>
      <c r="G16" s="121"/>
      <c r="H16" s="121"/>
      <c r="U16" s="120" t="str">
        <f>Chart!$E$58</f>
        <v>Bye</v>
      </c>
      <c r="V16" s="120">
        <f>Chart!$D$58</f>
        <v>0</v>
      </c>
      <c r="W16" s="120">
        <f>Chart!$C$58</f>
        <v>0</v>
      </c>
      <c r="X16" s="120">
        <f>Chart!$B$58</f>
        <v>0</v>
      </c>
    </row>
    <row r="17" spans="2:24" ht="17.45" customHeight="1">
      <c r="B17" s="193"/>
      <c r="C17" s="121"/>
      <c r="D17" s="121"/>
      <c r="E17" s="121"/>
      <c r="F17" s="121"/>
      <c r="G17" s="121"/>
      <c r="H17" s="121"/>
      <c r="U17" s="121" t="str">
        <f>Chart!$E$62</f>
        <v>A MILWARD</v>
      </c>
      <c r="V17" s="121" t="str">
        <f>Chart!$D$62</f>
        <v>J DAVIES</v>
      </c>
      <c r="W17" s="121" t="str">
        <f>Chart!$C$62</f>
        <v>B LAMBERT</v>
      </c>
      <c r="X17" s="121" t="str">
        <f>Chart!$B$62</f>
        <v>P WAKELING</v>
      </c>
    </row>
    <row r="18" spans="2:24" ht="17.45" customHeight="1">
      <c r="B18" s="193"/>
      <c r="C18" s="121"/>
      <c r="D18" s="121"/>
      <c r="E18" s="121"/>
      <c r="F18" s="121"/>
      <c r="G18" s="121"/>
      <c r="H18" s="121"/>
      <c r="U18" s="120" t="str">
        <f>Chart!$E$68</f>
        <v>Bye</v>
      </c>
      <c r="V18" s="120">
        <f>Chart!$D$68</f>
        <v>0</v>
      </c>
      <c r="W18" s="120">
        <f>Chart!$C$68</f>
        <v>0</v>
      </c>
      <c r="X18" s="120">
        <f>Chart!$B$68</f>
        <v>0</v>
      </c>
    </row>
    <row r="19" spans="2:24" ht="17.45" customHeight="1">
      <c r="B19" s="193"/>
      <c r="C19" s="121"/>
      <c r="D19" s="121"/>
      <c r="E19" s="121"/>
      <c r="F19" s="121"/>
      <c r="G19" s="121"/>
      <c r="H19" s="121"/>
      <c r="U19" s="121" t="str">
        <f>Chart!$E$72</f>
        <v>D HAMMOND</v>
      </c>
      <c r="V19" s="121" t="str">
        <f>Chart!$D$72</f>
        <v>G BARTLETT</v>
      </c>
      <c r="W19" s="121" t="str">
        <f>Chart!$C$72</f>
        <v>G SINCLAIR</v>
      </c>
      <c r="X19" s="121" t="str">
        <f>Chart!$B$72</f>
        <v>R TRENCHARD</v>
      </c>
    </row>
    <row r="20" spans="2:24" ht="17.45" customHeight="1">
      <c r="B20" s="193"/>
      <c r="C20" s="121"/>
      <c r="D20" s="121"/>
      <c r="E20" s="121"/>
      <c r="F20" s="121"/>
      <c r="G20" s="121"/>
      <c r="H20" s="121"/>
      <c r="U20" s="120" t="str">
        <f>Chart!$E$78</f>
        <v>Bye</v>
      </c>
      <c r="V20" s="120">
        <f>Chart!$D$78</f>
        <v>0</v>
      </c>
      <c r="W20" s="120">
        <f>Chart!$C$78</f>
        <v>0</v>
      </c>
      <c r="X20" s="120">
        <f>Chart!$B$78</f>
        <v>0</v>
      </c>
    </row>
    <row r="21" spans="2:24" ht="17.45" customHeight="1">
      <c r="B21" s="193"/>
      <c r="C21" s="121"/>
      <c r="D21" s="121"/>
      <c r="E21" s="121"/>
      <c r="F21" s="121"/>
      <c r="G21" s="121"/>
      <c r="H21" s="121"/>
      <c r="U21" s="121" t="str">
        <f>Chart!$E$82</f>
        <v>R PIPER</v>
      </c>
      <c r="V21" s="121" t="str">
        <f>Chart!$D$82</f>
        <v>P KNIGHT</v>
      </c>
      <c r="W21" s="121" t="str">
        <f>Chart!$C$82</f>
        <v>J MATTHEWS</v>
      </c>
      <c r="X21" s="121" t="str">
        <f>Chart!$B$82</f>
        <v>T PIPER</v>
      </c>
    </row>
    <row r="22" spans="2:24" ht="17.45" customHeight="1">
      <c r="B22" s="193"/>
      <c r="C22" s="121"/>
      <c r="D22" s="121"/>
      <c r="E22" s="121"/>
      <c r="F22" s="121"/>
      <c r="G22" s="121"/>
      <c r="H22" s="121"/>
      <c r="U22" s="120" t="e">
        <f>Chart!#REF!</f>
        <v>#REF!</v>
      </c>
      <c r="V22" s="120" t="e">
        <f>Chart!#REF!</f>
        <v>#REF!</v>
      </c>
      <c r="W22" s="120" t="e">
        <f>Chart!#REF!</f>
        <v>#REF!</v>
      </c>
      <c r="X22" s="120" t="e">
        <f>Chart!#REF!</f>
        <v>#REF!</v>
      </c>
    </row>
    <row r="23" spans="2:24" ht="17.45" customHeight="1">
      <c r="B23" s="193"/>
      <c r="C23" s="121"/>
      <c r="D23" s="121"/>
      <c r="E23" s="121"/>
      <c r="F23" s="121"/>
      <c r="G23" s="121"/>
      <c r="H23" s="121"/>
      <c r="U23" s="121" t="e">
        <f>Chart!#REF!</f>
        <v>#REF!</v>
      </c>
      <c r="V23" s="121" t="e">
        <f>Chart!#REF!</f>
        <v>#REF!</v>
      </c>
      <c r="W23" s="121" t="e">
        <f>Chart!#REF!</f>
        <v>#REF!</v>
      </c>
      <c r="X23" s="121" t="e">
        <f>Chart!#REF!</f>
        <v>#REF!</v>
      </c>
    </row>
    <row r="24" spans="2:24" ht="17.45" customHeight="1">
      <c r="B24" s="193"/>
      <c r="C24" s="121"/>
      <c r="D24" s="121"/>
      <c r="E24" s="121"/>
      <c r="F24" s="121"/>
      <c r="G24" s="121"/>
      <c r="H24" s="121"/>
      <c r="U24" s="120" t="e">
        <f>Chart!#REF!</f>
        <v>#REF!</v>
      </c>
      <c r="V24" s="120" t="e">
        <f>Chart!#REF!</f>
        <v>#REF!</v>
      </c>
      <c r="W24" s="120" t="e">
        <f>Chart!#REF!</f>
        <v>#REF!</v>
      </c>
      <c r="X24" s="120" t="e">
        <f>Chart!#REF!</f>
        <v>#REF!</v>
      </c>
    </row>
    <row r="25" spans="2:24" ht="17.45" customHeight="1">
      <c r="B25" s="193"/>
      <c r="C25" s="121"/>
      <c r="D25" s="121"/>
      <c r="E25" s="121"/>
      <c r="F25" s="121"/>
      <c r="G25" s="121"/>
      <c r="H25" s="121"/>
      <c r="U25" s="121" t="e">
        <f>Chart!#REF!</f>
        <v>#REF!</v>
      </c>
      <c r="V25" s="121" t="e">
        <f>Chart!#REF!</f>
        <v>#REF!</v>
      </c>
      <c r="W25" s="121" t="e">
        <f>Chart!#REF!</f>
        <v>#REF!</v>
      </c>
      <c r="X25" s="121" t="e">
        <f>Chart!#REF!</f>
        <v>#REF!</v>
      </c>
    </row>
    <row r="26" spans="2:24" ht="17.45" customHeight="1">
      <c r="B26" s="193"/>
      <c r="C26" s="121"/>
      <c r="D26" s="121"/>
      <c r="E26" s="121"/>
      <c r="F26" s="121"/>
      <c r="G26" s="121"/>
      <c r="H26" s="121"/>
      <c r="U26" s="120" t="e">
        <f>Chart!#REF!</f>
        <v>#REF!</v>
      </c>
      <c r="V26" s="120" t="e">
        <f>Chart!#REF!</f>
        <v>#REF!</v>
      </c>
      <c r="W26" s="120" t="e">
        <f>Chart!#REF!</f>
        <v>#REF!</v>
      </c>
      <c r="X26" s="120" t="e">
        <f>Chart!#REF!</f>
        <v>#REF!</v>
      </c>
    </row>
    <row r="27" spans="2:24" ht="17.45" customHeight="1">
      <c r="B27" s="193"/>
      <c r="C27" s="121"/>
      <c r="D27" s="121"/>
      <c r="E27" s="121"/>
      <c r="F27" s="121"/>
      <c r="G27" s="121"/>
      <c r="H27" s="121"/>
      <c r="U27" s="121" t="e">
        <f>Chart!#REF!</f>
        <v>#REF!</v>
      </c>
      <c r="V27" s="121" t="e">
        <f>Chart!#REF!</f>
        <v>#REF!</v>
      </c>
      <c r="W27" s="121" t="e">
        <f>Chart!#REF!</f>
        <v>#REF!</v>
      </c>
      <c r="X27" s="121" t="e">
        <f>Chart!#REF!</f>
        <v>#REF!</v>
      </c>
    </row>
    <row r="28" spans="2:24" ht="17.45" customHeight="1">
      <c r="B28" s="193"/>
      <c r="C28" s="121"/>
      <c r="D28" s="121"/>
      <c r="E28" s="121"/>
      <c r="F28" s="121"/>
      <c r="G28" s="121"/>
      <c r="H28" s="121"/>
      <c r="U28" s="120" t="e">
        <f>Chart!#REF!</f>
        <v>#REF!</v>
      </c>
      <c r="V28" s="120" t="e">
        <f>Chart!#REF!</f>
        <v>#REF!</v>
      </c>
      <c r="W28" s="120" t="e">
        <f>Chart!#REF!</f>
        <v>#REF!</v>
      </c>
      <c r="X28" s="120" t="e">
        <f>Chart!#REF!</f>
        <v>#REF!</v>
      </c>
    </row>
    <row r="29" spans="2:24" ht="17.45" customHeight="1">
      <c r="B29" s="193"/>
      <c r="C29" s="121"/>
      <c r="D29" s="121"/>
      <c r="E29" s="121"/>
      <c r="F29" s="121"/>
      <c r="G29" s="121"/>
      <c r="H29" s="121"/>
      <c r="U29" s="121" t="e">
        <f>Chart!#REF!</f>
        <v>#REF!</v>
      </c>
      <c r="V29" s="121" t="e">
        <f>Chart!#REF!</f>
        <v>#REF!</v>
      </c>
      <c r="W29" s="121" t="e">
        <f>Chart!#REF!</f>
        <v>#REF!</v>
      </c>
      <c r="X29" s="121" t="e">
        <f>Chart!#REF!</f>
        <v>#REF!</v>
      </c>
    </row>
    <row r="30" spans="2:24" ht="17.45" customHeight="1">
      <c r="B30" s="193"/>
      <c r="C30" s="121"/>
      <c r="D30" s="121"/>
      <c r="E30" s="121"/>
      <c r="F30" s="121"/>
      <c r="G30" s="121"/>
      <c r="H30" s="121"/>
      <c r="U30" s="120" t="e">
        <f>Chart!#REF!</f>
        <v>#REF!</v>
      </c>
      <c r="V30" s="120" t="e">
        <f>Chart!#REF!</f>
        <v>#REF!</v>
      </c>
      <c r="W30" s="120" t="e">
        <f>Chart!#REF!</f>
        <v>#REF!</v>
      </c>
      <c r="X30" s="120" t="e">
        <f>Chart!#REF!</f>
        <v>#REF!</v>
      </c>
    </row>
    <row r="31" spans="2:24" ht="17.45" customHeight="1">
      <c r="B31" s="193"/>
      <c r="C31" s="121"/>
      <c r="D31" s="121"/>
      <c r="E31" s="121"/>
      <c r="F31" s="121"/>
      <c r="G31" s="121"/>
      <c r="H31" s="121"/>
      <c r="U31" s="121" t="e">
        <f>Chart!#REF!</f>
        <v>#REF!</v>
      </c>
      <c r="V31" s="121" t="e">
        <f>Chart!#REF!</f>
        <v>#REF!</v>
      </c>
      <c r="W31" s="121" t="e">
        <f>Chart!#REF!</f>
        <v>#REF!</v>
      </c>
      <c r="X31" s="121" t="e">
        <f>Chart!#REF!</f>
        <v>#REF!</v>
      </c>
    </row>
    <row r="32" spans="2:24" ht="17.45" customHeight="1">
      <c r="B32" s="193"/>
      <c r="C32" s="121"/>
      <c r="D32" s="121"/>
      <c r="E32" s="121"/>
      <c r="F32" s="121"/>
      <c r="G32" s="121"/>
      <c r="H32" s="121"/>
      <c r="U32" s="120" t="e">
        <f>Chart!#REF!</f>
        <v>#REF!</v>
      </c>
      <c r="V32" s="120" t="e">
        <f>Chart!#REF!</f>
        <v>#REF!</v>
      </c>
      <c r="W32" s="120" t="e">
        <f>Chart!#REF!</f>
        <v>#REF!</v>
      </c>
      <c r="X32" s="120" t="e">
        <f>Chart!#REF!</f>
        <v>#REF!</v>
      </c>
    </row>
    <row r="33" spans="1:24" ht="17.45" customHeight="1">
      <c r="B33" s="193"/>
      <c r="C33" s="121"/>
      <c r="D33" s="121"/>
      <c r="E33" s="121"/>
      <c r="F33" s="121"/>
      <c r="G33" s="121"/>
      <c r="H33" s="121"/>
      <c r="U33" s="121" t="e">
        <f>Chart!#REF!</f>
        <v>#REF!</v>
      </c>
      <c r="V33" s="121" t="e">
        <f>Chart!#REF!</f>
        <v>#REF!</v>
      </c>
      <c r="W33" s="121" t="e">
        <f>Chart!#REF!</f>
        <v>#REF!</v>
      </c>
      <c r="X33" s="121" t="e">
        <f>Chart!#REF!</f>
        <v>#REF!</v>
      </c>
    </row>
    <row r="34" spans="1:24" ht="17.45" customHeight="1">
      <c r="B34" s="193"/>
      <c r="C34" s="121"/>
      <c r="D34" s="121"/>
      <c r="E34" s="121"/>
      <c r="F34" s="121"/>
      <c r="G34" s="121"/>
      <c r="H34" s="121"/>
      <c r="U34" s="120" t="e">
        <f>Chart!#REF!</f>
        <v>#REF!</v>
      </c>
      <c r="V34" s="120" t="e">
        <f>Chart!#REF!</f>
        <v>#REF!</v>
      </c>
      <c r="W34" s="120" t="e">
        <f>Chart!#REF!</f>
        <v>#REF!</v>
      </c>
      <c r="X34" s="120" t="e">
        <f>Chart!#REF!</f>
        <v>#REF!</v>
      </c>
    </row>
    <row r="35" spans="1:24" ht="17.45" customHeight="1">
      <c r="B35" s="193"/>
      <c r="C35" s="121"/>
      <c r="D35" s="121"/>
      <c r="E35" s="121"/>
      <c r="F35" s="121"/>
      <c r="G35" s="121"/>
      <c r="H35" s="121"/>
      <c r="U35" s="121" t="e">
        <f>Chart!#REF!</f>
        <v>#REF!</v>
      </c>
      <c r="V35" s="121" t="e">
        <f>Chart!#REF!</f>
        <v>#REF!</v>
      </c>
      <c r="W35" s="121" t="e">
        <f>Chart!#REF!</f>
        <v>#REF!</v>
      </c>
      <c r="X35" s="121" t="e">
        <f>Chart!#REF!</f>
        <v>#REF!</v>
      </c>
    </row>
    <row r="36" spans="1:24" ht="17.45" customHeight="1">
      <c r="B36" s="193"/>
      <c r="C36" s="121"/>
      <c r="D36" s="121"/>
      <c r="E36" s="121"/>
      <c r="F36" s="121"/>
      <c r="G36" s="121"/>
      <c r="H36" s="121"/>
      <c r="U36" s="120" t="e">
        <f>Chart!#REF!</f>
        <v>#REF!</v>
      </c>
      <c r="V36" s="120" t="e">
        <f>Chart!#REF!</f>
        <v>#REF!</v>
      </c>
      <c r="W36" s="120" t="e">
        <f>Chart!#REF!</f>
        <v>#REF!</v>
      </c>
      <c r="X36" s="120" t="e">
        <f>Chart!#REF!</f>
        <v>#REF!</v>
      </c>
    </row>
    <row r="37" spans="1:24" ht="17.45" customHeight="1">
      <c r="B37" s="193"/>
      <c r="C37" s="121"/>
      <c r="D37" s="121"/>
      <c r="E37" s="121"/>
      <c r="F37" s="121"/>
      <c r="G37" s="121"/>
      <c r="H37" s="121"/>
      <c r="U37" s="121" t="e">
        <f>Chart!#REF!</f>
        <v>#REF!</v>
      </c>
      <c r="V37" s="121" t="e">
        <f>Chart!#REF!</f>
        <v>#REF!</v>
      </c>
      <c r="W37" s="121" t="e">
        <f>Chart!#REF!</f>
        <v>#REF!</v>
      </c>
      <c r="X37" s="121" t="e">
        <f>Chart!#REF!</f>
        <v>#REF!</v>
      </c>
    </row>
    <row r="38" spans="1:24" ht="17.45" customHeight="1">
      <c r="A38" s="124"/>
      <c r="B38" s="193"/>
      <c r="C38" s="121"/>
      <c r="D38" s="121"/>
      <c r="E38" s="121"/>
      <c r="F38" s="121"/>
      <c r="G38" s="121"/>
      <c r="H38" s="121"/>
      <c r="U38" s="120" t="e">
        <f>Chart!#REF!</f>
        <v>#REF!</v>
      </c>
      <c r="V38" s="120" t="e">
        <f>Chart!#REF!</f>
        <v>#REF!</v>
      </c>
      <c r="W38" s="120" t="e">
        <f>Chart!#REF!</f>
        <v>#REF!</v>
      </c>
      <c r="X38" s="120" t="e">
        <f>Chart!#REF!</f>
        <v>#REF!</v>
      </c>
    </row>
    <row r="39" spans="1:24" ht="17.45" customHeight="1">
      <c r="A39" s="124"/>
      <c r="B39" s="193"/>
      <c r="C39" s="121"/>
      <c r="D39" s="121"/>
      <c r="E39" s="121"/>
      <c r="F39" s="121"/>
      <c r="G39" s="121"/>
      <c r="H39" s="121"/>
      <c r="U39" s="121" t="e">
        <f>Chart!#REF!</f>
        <v>#REF!</v>
      </c>
      <c r="V39" s="121" t="e">
        <f>Chart!#REF!</f>
        <v>#REF!</v>
      </c>
      <c r="W39" s="121" t="e">
        <f>Chart!#REF!</f>
        <v>#REF!</v>
      </c>
      <c r="X39" s="121" t="e">
        <f>Chart!#REF!</f>
        <v>#REF!</v>
      </c>
    </row>
    <row r="40" spans="1:24" ht="17.45" customHeight="1">
      <c r="A40" s="124"/>
      <c r="B40" s="193"/>
      <c r="C40" s="121"/>
      <c r="D40" s="121"/>
      <c r="E40" s="121"/>
      <c r="F40" s="121"/>
      <c r="G40" s="121"/>
      <c r="H40" s="121"/>
      <c r="U40" s="120" t="e">
        <f>Chart!#REF!</f>
        <v>#REF!</v>
      </c>
      <c r="V40" s="120" t="e">
        <f>Chart!#REF!</f>
        <v>#REF!</v>
      </c>
      <c r="W40" s="120" t="e">
        <f>Chart!#REF!</f>
        <v>#REF!</v>
      </c>
      <c r="X40" s="120" t="e">
        <f>Chart!#REF!</f>
        <v>#REF!</v>
      </c>
    </row>
    <row r="41" spans="1:24" ht="17.45" customHeight="1">
      <c r="A41" s="124"/>
      <c r="B41" s="193"/>
      <c r="C41" s="121"/>
      <c r="D41" s="121"/>
      <c r="E41" s="121"/>
      <c r="F41" s="121"/>
      <c r="G41" s="121"/>
      <c r="H41" s="121"/>
      <c r="U41" s="121" t="e">
        <f>Chart!#REF!</f>
        <v>#REF!</v>
      </c>
      <c r="V41" s="121" t="e">
        <f>Chart!#REF!</f>
        <v>#REF!</v>
      </c>
      <c r="W41" s="121" t="e">
        <f>Chart!#REF!</f>
        <v>#REF!</v>
      </c>
      <c r="X41" s="121" t="e">
        <f>Chart!#REF!</f>
        <v>#REF!</v>
      </c>
    </row>
    <row r="42" spans="1:24" ht="17.45" customHeight="1">
      <c r="A42" s="124"/>
      <c r="B42" s="193"/>
      <c r="C42" s="121"/>
      <c r="D42" s="121"/>
      <c r="E42" s="121"/>
      <c r="F42" s="121"/>
      <c r="G42" s="121"/>
      <c r="H42" s="121"/>
      <c r="U42" s="120" t="e">
        <f>Chart!#REF!</f>
        <v>#REF!</v>
      </c>
      <c r="V42" s="120" t="e">
        <f>Chart!#REF!</f>
        <v>#REF!</v>
      </c>
      <c r="W42" s="120" t="e">
        <f>Chart!#REF!</f>
        <v>#REF!</v>
      </c>
      <c r="X42" s="120" t="e">
        <f>Chart!#REF!</f>
        <v>#REF!</v>
      </c>
    </row>
    <row r="43" spans="1:24" ht="17.45" customHeight="1">
      <c r="A43" s="124"/>
      <c r="B43" s="193"/>
      <c r="C43" s="121"/>
      <c r="D43" s="121"/>
      <c r="E43" s="121"/>
      <c r="F43" s="121"/>
      <c r="G43" s="121"/>
      <c r="H43" s="121"/>
      <c r="U43" s="121" t="e">
        <f>Chart!#REF!</f>
        <v>#REF!</v>
      </c>
      <c r="V43" s="121" t="e">
        <f>Chart!#REF!</f>
        <v>#REF!</v>
      </c>
      <c r="W43" s="121" t="e">
        <f>Chart!#REF!</f>
        <v>#REF!</v>
      </c>
      <c r="X43" s="121" t="e">
        <f>Chart!#REF!</f>
        <v>#REF!</v>
      </c>
    </row>
    <row r="44" spans="1:24" ht="17.45" customHeight="1">
      <c r="A44" s="124"/>
      <c r="B44" s="193"/>
      <c r="C44" s="121"/>
      <c r="D44" s="121"/>
      <c r="E44" s="121"/>
      <c r="F44" s="121"/>
      <c r="G44" s="121"/>
      <c r="H44" s="121"/>
      <c r="U44" s="120" t="e">
        <f>Chart!#REF!</f>
        <v>#REF!</v>
      </c>
      <c r="V44" s="120" t="e">
        <f>Chart!#REF!</f>
        <v>#REF!</v>
      </c>
      <c r="W44" s="120" t="e">
        <f>Chart!#REF!</f>
        <v>#REF!</v>
      </c>
      <c r="X44" s="120" t="e">
        <f>Chart!#REF!</f>
        <v>#REF!</v>
      </c>
    </row>
    <row r="45" spans="1:24" ht="17.45" customHeight="1">
      <c r="A45" s="124"/>
      <c r="B45" s="193"/>
      <c r="C45" s="121"/>
      <c r="D45" s="121"/>
      <c r="E45" s="121"/>
      <c r="F45" s="121"/>
      <c r="G45" s="121"/>
      <c r="H45" s="121"/>
      <c r="U45" s="121" t="e">
        <f>Chart!#REF!</f>
        <v>#REF!</v>
      </c>
      <c r="V45" s="121" t="e">
        <f>Chart!#REF!</f>
        <v>#REF!</v>
      </c>
      <c r="W45" s="121" t="e">
        <f>Chart!#REF!</f>
        <v>#REF!</v>
      </c>
      <c r="X45" s="121" t="e">
        <f>Chart!#REF!</f>
        <v>#REF!</v>
      </c>
    </row>
    <row r="46" spans="1:24" ht="17.45" customHeight="1">
      <c r="A46" s="124"/>
      <c r="B46" s="193"/>
      <c r="C46" s="121"/>
      <c r="D46" s="121"/>
      <c r="E46" s="121"/>
      <c r="F46" s="121"/>
      <c r="G46" s="121"/>
      <c r="H46" s="121"/>
      <c r="U46" s="120" t="e">
        <f>Chart!#REF!</f>
        <v>#REF!</v>
      </c>
      <c r="V46" s="120" t="e">
        <f>Chart!#REF!</f>
        <v>#REF!</v>
      </c>
      <c r="W46" s="120" t="e">
        <f>Chart!#REF!</f>
        <v>#REF!</v>
      </c>
      <c r="X46" s="120" t="e">
        <f>Chart!#REF!</f>
        <v>#REF!</v>
      </c>
    </row>
    <row r="47" spans="1:24" ht="17.45" customHeight="1">
      <c r="A47" s="124"/>
      <c r="B47" s="193"/>
      <c r="C47" s="121"/>
      <c r="D47" s="121"/>
      <c r="E47" s="121"/>
      <c r="F47" s="121"/>
      <c r="G47" s="121"/>
      <c r="H47" s="121"/>
      <c r="U47" s="121" t="e">
        <f>Chart!#REF!</f>
        <v>#REF!</v>
      </c>
      <c r="V47" s="121" t="e">
        <f>Chart!#REF!</f>
        <v>#REF!</v>
      </c>
      <c r="W47" s="121" t="e">
        <f>Chart!#REF!</f>
        <v>#REF!</v>
      </c>
      <c r="X47" s="121" t="e">
        <f>Chart!#REF!</f>
        <v>#REF!</v>
      </c>
    </row>
    <row r="48" spans="1:24" ht="17.45" customHeight="1">
      <c r="A48" s="124"/>
      <c r="B48" s="193"/>
      <c r="C48" s="121"/>
      <c r="D48" s="121"/>
      <c r="E48" s="121"/>
      <c r="F48" s="121"/>
      <c r="G48" s="121"/>
      <c r="H48" s="121"/>
      <c r="U48" s="120" t="e">
        <f>Chart!#REF!</f>
        <v>#REF!</v>
      </c>
      <c r="V48" s="120" t="e">
        <f>Chart!#REF!</f>
        <v>#REF!</v>
      </c>
      <c r="W48" s="120" t="e">
        <f>Chart!#REF!</f>
        <v>#REF!</v>
      </c>
      <c r="X48" s="120" t="e">
        <f>Chart!#REF!</f>
        <v>#REF!</v>
      </c>
    </row>
    <row r="49" spans="1:24" ht="17.45" customHeight="1">
      <c r="A49" s="124"/>
      <c r="B49" s="193"/>
      <c r="C49" s="121"/>
      <c r="D49" s="121"/>
      <c r="E49" s="121"/>
      <c r="F49" s="121"/>
      <c r="G49" s="121"/>
      <c r="H49" s="121"/>
      <c r="U49" s="121" t="e">
        <f>Chart!#REF!</f>
        <v>#REF!</v>
      </c>
      <c r="V49" s="121" t="e">
        <f>Chart!#REF!</f>
        <v>#REF!</v>
      </c>
      <c r="W49" s="121" t="e">
        <f>Chart!#REF!</f>
        <v>#REF!</v>
      </c>
      <c r="X49" s="121" t="e">
        <f>Chart!#REF!</f>
        <v>#REF!</v>
      </c>
    </row>
    <row r="50" spans="1:24" ht="17.45" customHeight="1">
      <c r="A50" s="124"/>
      <c r="B50" s="193"/>
      <c r="C50" s="121"/>
      <c r="D50" s="121"/>
      <c r="E50" s="121"/>
      <c r="F50" s="121"/>
      <c r="G50" s="121"/>
      <c r="H50" s="121"/>
      <c r="U50" s="120" t="e">
        <f>Chart!#REF!</f>
        <v>#REF!</v>
      </c>
      <c r="V50" s="120" t="e">
        <f>Chart!#REF!</f>
        <v>#REF!</v>
      </c>
      <c r="W50" s="120" t="e">
        <f>Chart!#REF!</f>
        <v>#REF!</v>
      </c>
      <c r="X50" s="120" t="e">
        <f>Chart!#REF!</f>
        <v>#REF!</v>
      </c>
    </row>
    <row r="51" spans="1:24" ht="17.45" customHeight="1">
      <c r="A51" s="124"/>
      <c r="B51" s="193"/>
      <c r="C51" s="121"/>
      <c r="D51" s="121"/>
      <c r="E51" s="121"/>
      <c r="F51" s="121"/>
      <c r="G51" s="121"/>
      <c r="H51" s="121"/>
      <c r="U51" s="121" t="e">
        <f>Chart!#REF!</f>
        <v>#REF!</v>
      </c>
      <c r="V51" s="121" t="e">
        <f>Chart!#REF!</f>
        <v>#REF!</v>
      </c>
      <c r="W51" s="121" t="e">
        <f>Chart!#REF!</f>
        <v>#REF!</v>
      </c>
      <c r="X51" s="121" t="e">
        <f>Chart!#REF!</f>
        <v>#REF!</v>
      </c>
    </row>
    <row r="52" spans="1:24" ht="17.45" customHeight="1">
      <c r="A52" s="124"/>
      <c r="B52" s="193"/>
      <c r="C52" s="121"/>
      <c r="D52" s="121"/>
      <c r="E52" s="121"/>
      <c r="F52" s="121"/>
      <c r="G52" s="121"/>
      <c r="H52" s="121"/>
      <c r="U52" s="120" t="e">
        <f>Chart!#REF!</f>
        <v>#REF!</v>
      </c>
      <c r="V52" s="120" t="e">
        <f>Chart!#REF!</f>
        <v>#REF!</v>
      </c>
      <c r="W52" s="120" t="e">
        <f>Chart!#REF!</f>
        <v>#REF!</v>
      </c>
      <c r="X52" s="120" t="e">
        <f>Chart!#REF!</f>
        <v>#REF!</v>
      </c>
    </row>
    <row r="53" spans="1:24" ht="17.45" customHeight="1">
      <c r="A53" s="124"/>
      <c r="B53" s="193"/>
      <c r="C53" s="121"/>
      <c r="D53" s="121"/>
      <c r="E53" s="121"/>
      <c r="F53" s="121"/>
      <c r="G53" s="121"/>
      <c r="H53" s="121"/>
      <c r="U53" s="121" t="e">
        <f>Chart!#REF!</f>
        <v>#REF!</v>
      </c>
      <c r="V53" s="121" t="e">
        <f>Chart!#REF!</f>
        <v>#REF!</v>
      </c>
      <c r="W53" s="121" t="e">
        <f>Chart!#REF!</f>
        <v>#REF!</v>
      </c>
      <c r="X53" s="121" t="e">
        <f>Chart!#REF!</f>
        <v>#REF!</v>
      </c>
    </row>
    <row r="54" spans="1:24" ht="17.45" customHeight="1">
      <c r="A54" s="124"/>
      <c r="B54" s="193"/>
      <c r="C54" s="121"/>
      <c r="D54" s="121"/>
      <c r="E54" s="121"/>
      <c r="F54" s="121"/>
      <c r="G54" s="121"/>
      <c r="H54" s="121"/>
      <c r="U54" s="120" t="e">
        <f>Chart!#REF!</f>
        <v>#REF!</v>
      </c>
      <c r="V54" s="120" t="e">
        <f>Chart!#REF!</f>
        <v>#REF!</v>
      </c>
      <c r="W54" s="120" t="e">
        <f>Chart!#REF!</f>
        <v>#REF!</v>
      </c>
      <c r="X54" s="120" t="e">
        <f>Chart!#REF!</f>
        <v>#REF!</v>
      </c>
    </row>
    <row r="55" spans="1:24" ht="17.45" customHeight="1">
      <c r="A55" s="124"/>
      <c r="B55" s="193"/>
      <c r="C55" s="121"/>
      <c r="D55" s="121"/>
      <c r="E55" s="121"/>
      <c r="F55" s="121"/>
      <c r="G55" s="121"/>
      <c r="H55" s="121"/>
      <c r="U55" s="121" t="e">
        <f>Chart!#REF!</f>
        <v>#REF!</v>
      </c>
      <c r="V55" s="121" t="e">
        <f>Chart!#REF!</f>
        <v>#REF!</v>
      </c>
      <c r="W55" s="121" t="e">
        <f>Chart!#REF!</f>
        <v>#REF!</v>
      </c>
      <c r="X55" s="121" t="e">
        <f>Chart!#REF!</f>
        <v>#REF!</v>
      </c>
    </row>
    <row r="56" spans="1:24" ht="17.45" customHeight="1">
      <c r="A56" s="124"/>
      <c r="B56" s="193"/>
      <c r="C56" s="121"/>
      <c r="D56" s="121"/>
      <c r="E56" s="121"/>
      <c r="F56" s="121"/>
      <c r="G56" s="121"/>
      <c r="H56" s="121"/>
      <c r="U56" s="120" t="e">
        <f>Chart!#REF!</f>
        <v>#REF!</v>
      </c>
      <c r="V56" s="120" t="e">
        <f>Chart!#REF!</f>
        <v>#REF!</v>
      </c>
      <c r="W56" s="120" t="e">
        <f>Chart!#REF!</f>
        <v>#REF!</v>
      </c>
      <c r="X56" s="120" t="e">
        <f>Chart!#REF!</f>
        <v>#REF!</v>
      </c>
    </row>
    <row r="57" spans="1:24" ht="17.45" customHeight="1">
      <c r="A57" s="124"/>
      <c r="B57" s="193"/>
      <c r="C57" s="121"/>
      <c r="D57" s="121"/>
      <c r="E57" s="121"/>
      <c r="F57" s="121"/>
      <c r="G57" s="121"/>
      <c r="H57" s="121"/>
      <c r="U57" s="121" t="e">
        <f>Chart!#REF!</f>
        <v>#REF!</v>
      </c>
      <c r="V57" s="121" t="e">
        <f>Chart!#REF!</f>
        <v>#REF!</v>
      </c>
      <c r="W57" s="121" t="e">
        <f>Chart!#REF!</f>
        <v>#REF!</v>
      </c>
      <c r="X57" s="121" t="e">
        <f>Chart!#REF!</f>
        <v>#REF!</v>
      </c>
    </row>
    <row r="58" spans="1:24" ht="17.45" customHeight="1">
      <c r="A58" s="124"/>
      <c r="B58" s="193"/>
      <c r="C58" s="121"/>
      <c r="D58" s="121"/>
      <c r="E58" s="121"/>
      <c r="F58" s="121"/>
      <c r="G58" s="121"/>
      <c r="H58" s="121"/>
      <c r="U58" s="120" t="e">
        <f>Chart!#REF!</f>
        <v>#REF!</v>
      </c>
      <c r="V58" s="120" t="e">
        <f>Chart!#REF!</f>
        <v>#REF!</v>
      </c>
      <c r="W58" s="120" t="e">
        <f>Chart!#REF!</f>
        <v>#REF!</v>
      </c>
      <c r="X58" s="120" t="e">
        <f>Chart!#REF!</f>
        <v>#REF!</v>
      </c>
    </row>
    <row r="59" spans="1:24" ht="17.45" customHeight="1">
      <c r="A59" s="124"/>
      <c r="B59" s="193"/>
      <c r="C59" s="121"/>
      <c r="D59" s="121"/>
      <c r="E59" s="121"/>
      <c r="F59" s="121"/>
      <c r="G59" s="121"/>
      <c r="H59" s="121"/>
      <c r="U59" s="121" t="e">
        <f>Chart!#REF!</f>
        <v>#REF!</v>
      </c>
      <c r="V59" s="121" t="e">
        <f>Chart!#REF!</f>
        <v>#REF!</v>
      </c>
      <c r="W59" s="121" t="e">
        <f>Chart!#REF!</f>
        <v>#REF!</v>
      </c>
      <c r="X59" s="121" t="e">
        <f>Chart!#REF!</f>
        <v>#REF!</v>
      </c>
    </row>
    <row r="60" spans="1:24" ht="17.45" customHeight="1">
      <c r="A60" s="124"/>
      <c r="B60" s="193"/>
      <c r="C60" s="121"/>
      <c r="D60" s="121"/>
      <c r="E60" s="121"/>
      <c r="F60" s="121"/>
      <c r="G60" s="121"/>
      <c r="H60" s="121"/>
      <c r="U60" s="120" t="e">
        <f>Chart!#REF!</f>
        <v>#REF!</v>
      </c>
      <c r="V60" s="120" t="e">
        <f>Chart!#REF!</f>
        <v>#REF!</v>
      </c>
      <c r="W60" s="120" t="e">
        <f>Chart!#REF!</f>
        <v>#REF!</v>
      </c>
      <c r="X60" s="120" t="e">
        <f>Chart!#REF!</f>
        <v>#REF!</v>
      </c>
    </row>
    <row r="61" spans="1:24" ht="17.45" customHeight="1">
      <c r="A61" s="124"/>
      <c r="B61" s="193"/>
      <c r="C61" s="121"/>
      <c r="D61" s="121"/>
      <c r="E61" s="121"/>
      <c r="F61" s="121"/>
      <c r="G61" s="121"/>
      <c r="H61" s="121"/>
      <c r="U61" s="121" t="e">
        <f>Chart!#REF!</f>
        <v>#REF!</v>
      </c>
      <c r="V61" s="121" t="e">
        <f>Chart!#REF!</f>
        <v>#REF!</v>
      </c>
      <c r="W61" s="121" t="e">
        <f>Chart!#REF!</f>
        <v>#REF!</v>
      </c>
      <c r="X61" s="121" t="e">
        <f>Chart!#REF!</f>
        <v>#REF!</v>
      </c>
    </row>
    <row r="62" spans="1:24" ht="17.45" customHeight="1">
      <c r="A62" s="124"/>
      <c r="B62" s="193"/>
      <c r="C62" s="121"/>
      <c r="D62" s="121"/>
      <c r="E62" s="121"/>
      <c r="F62" s="121"/>
      <c r="G62" s="121"/>
      <c r="H62" s="121"/>
      <c r="U62" s="120" t="e">
        <f>Chart!#REF!</f>
        <v>#REF!</v>
      </c>
      <c r="V62" s="120" t="e">
        <f>Chart!#REF!</f>
        <v>#REF!</v>
      </c>
      <c r="W62" s="120" t="e">
        <f>Chart!#REF!</f>
        <v>#REF!</v>
      </c>
      <c r="X62" s="120" t="e">
        <f>Chart!#REF!</f>
        <v>#REF!</v>
      </c>
    </row>
    <row r="63" spans="1:24" ht="17.45" customHeight="1">
      <c r="A63" s="124"/>
      <c r="B63" s="193"/>
      <c r="C63" s="121"/>
      <c r="D63" s="121"/>
      <c r="E63" s="121"/>
      <c r="F63" s="121"/>
      <c r="G63" s="121"/>
      <c r="H63" s="121"/>
      <c r="U63" s="121" t="e">
        <f>Chart!#REF!</f>
        <v>#REF!</v>
      </c>
      <c r="V63" s="121" t="e">
        <f>Chart!#REF!</f>
        <v>#REF!</v>
      </c>
      <c r="W63" s="121" t="e">
        <f>Chart!#REF!</f>
        <v>#REF!</v>
      </c>
      <c r="X63" s="121" t="e">
        <f>Chart!#REF!</f>
        <v>#REF!</v>
      </c>
    </row>
    <row r="64" spans="1:24" ht="17.45" customHeight="1">
      <c r="A64" s="124"/>
      <c r="B64" s="193"/>
      <c r="C64" s="121"/>
      <c r="D64" s="121"/>
      <c r="E64" s="121"/>
      <c r="F64" s="121"/>
      <c r="G64" s="121"/>
      <c r="H64" s="121"/>
      <c r="U64" s="120" t="e">
        <f>Chart!#REF!</f>
        <v>#REF!</v>
      </c>
      <c r="V64" s="120" t="e">
        <f>Chart!#REF!</f>
        <v>#REF!</v>
      </c>
      <c r="W64" s="120" t="e">
        <f>Chart!#REF!</f>
        <v>#REF!</v>
      </c>
      <c r="X64" s="120" t="e">
        <f>Chart!#REF!</f>
        <v>#REF!</v>
      </c>
    </row>
    <row r="65" spans="1:24" ht="17.45" customHeight="1">
      <c r="A65" s="124"/>
      <c r="B65" s="193"/>
      <c r="C65" s="121"/>
      <c r="D65" s="121"/>
      <c r="E65" s="121"/>
      <c r="F65" s="121"/>
      <c r="G65" s="121"/>
      <c r="H65" s="121"/>
      <c r="U65" s="121" t="e">
        <f>Chart!#REF!</f>
        <v>#REF!</v>
      </c>
      <c r="V65" s="121" t="e">
        <f>Chart!#REF!</f>
        <v>#REF!</v>
      </c>
      <c r="W65" s="121" t="e">
        <f>Chart!#REF!</f>
        <v>#REF!</v>
      </c>
      <c r="X65" s="121" t="e">
        <f>Chart!#REF!</f>
        <v>#REF!</v>
      </c>
    </row>
    <row r="66" spans="1:24" ht="17.45" customHeight="1">
      <c r="A66" s="124"/>
      <c r="B66" s="193"/>
      <c r="C66" s="121"/>
      <c r="D66" s="121"/>
      <c r="E66" s="121"/>
      <c r="F66" s="121"/>
      <c r="G66" s="121"/>
      <c r="H66" s="121"/>
      <c r="U66" s="120" t="e">
        <f>Chart!#REF!</f>
        <v>#REF!</v>
      </c>
      <c r="V66" s="120" t="e">
        <f>Chart!#REF!</f>
        <v>#REF!</v>
      </c>
      <c r="W66" s="120" t="e">
        <f>Chart!#REF!</f>
        <v>#REF!</v>
      </c>
      <c r="X66" s="120" t="e">
        <f>Chart!#REF!</f>
        <v>#REF!</v>
      </c>
    </row>
    <row r="67" spans="1:24" ht="17.45" customHeight="1">
      <c r="A67" s="124"/>
      <c r="B67" s="193"/>
      <c r="C67" s="121"/>
      <c r="D67" s="121"/>
      <c r="E67" s="121"/>
      <c r="F67" s="121"/>
      <c r="G67" s="121"/>
      <c r="H67" s="121"/>
      <c r="U67" s="121" t="e">
        <f>Chart!#REF!</f>
        <v>#REF!</v>
      </c>
      <c r="V67" s="121" t="e">
        <f>Chart!#REF!</f>
        <v>#REF!</v>
      </c>
      <c r="W67" s="121" t="e">
        <f>Chart!#REF!</f>
        <v>#REF!</v>
      </c>
      <c r="X67" s="121" t="e">
        <f>Chart!#REF!</f>
        <v>#REF!</v>
      </c>
    </row>
    <row r="68" spans="1:24" ht="17.45" customHeight="1">
      <c r="A68" s="124"/>
      <c r="B68" s="193"/>
      <c r="C68" s="121"/>
      <c r="D68" s="121"/>
      <c r="E68" s="121"/>
      <c r="F68" s="121"/>
      <c r="G68" s="121"/>
      <c r="H68" s="121"/>
      <c r="U68" s="120" t="e">
        <f>Chart!#REF!</f>
        <v>#REF!</v>
      </c>
      <c r="V68" s="120" t="e">
        <f>Chart!#REF!</f>
        <v>#REF!</v>
      </c>
      <c r="W68" s="120" t="e">
        <f>Chart!#REF!</f>
        <v>#REF!</v>
      </c>
      <c r="X68" s="120" t="e">
        <f>Chart!#REF!</f>
        <v>#REF!</v>
      </c>
    </row>
    <row r="69" spans="1:24" ht="17.45" customHeight="1">
      <c r="A69" s="124"/>
      <c r="B69" s="193"/>
      <c r="C69" s="121"/>
      <c r="D69" s="121"/>
      <c r="E69" s="121"/>
      <c r="F69" s="121"/>
      <c r="G69" s="121"/>
      <c r="H69" s="121"/>
      <c r="U69" s="121" t="e">
        <f>Chart!#REF!</f>
        <v>#REF!</v>
      </c>
      <c r="V69" s="121" t="e">
        <f>Chart!#REF!</f>
        <v>#REF!</v>
      </c>
      <c r="W69" s="121" t="e">
        <f>Chart!#REF!</f>
        <v>#REF!</v>
      </c>
      <c r="X69" s="121" t="e">
        <f>Chart!#REF!</f>
        <v>#REF!</v>
      </c>
    </row>
    <row r="70" spans="1:24" ht="15">
      <c r="B70" s="123"/>
      <c r="C70" s="124"/>
      <c r="D70" s="124"/>
      <c r="E70" s="123"/>
      <c r="F70" s="124"/>
      <c r="G70" s="124"/>
      <c r="H70" s="121"/>
      <c r="U70" s="120" t="e">
        <f>Chart!#REF!</f>
        <v>#REF!</v>
      </c>
      <c r="V70" s="120" t="e">
        <f>Chart!#REF!</f>
        <v>#REF!</v>
      </c>
      <c r="W70" s="120" t="e">
        <f>Chart!#REF!</f>
        <v>#REF!</v>
      </c>
      <c r="X70" s="120" t="e">
        <f>Chart!#REF!</f>
        <v>#REF!</v>
      </c>
    </row>
    <row r="71" spans="1:24" ht="15">
      <c r="U71" s="121" t="e">
        <f>Chart!#REF!</f>
        <v>#REF!</v>
      </c>
      <c r="V71" s="121" t="e">
        <f>Chart!#REF!</f>
        <v>#REF!</v>
      </c>
      <c r="W71" s="121" t="e">
        <f>Chart!#REF!</f>
        <v>#REF!</v>
      </c>
      <c r="X71" s="121" t="e">
        <f>Chart!#REF!</f>
        <v>#REF!</v>
      </c>
    </row>
    <row r="72" spans="1:24" ht="15">
      <c r="U72" s="120" t="e">
        <f>Chart!#REF!</f>
        <v>#REF!</v>
      </c>
      <c r="V72" s="120" t="e">
        <f>Chart!#REF!</f>
        <v>#REF!</v>
      </c>
      <c r="W72" s="120" t="e">
        <f>Chart!#REF!</f>
        <v>#REF!</v>
      </c>
      <c r="X72" s="120" t="e">
        <f>Chart!#REF!</f>
        <v>#REF!</v>
      </c>
    </row>
    <row r="73" spans="1:24" ht="15">
      <c r="U73" s="121" t="e">
        <f>Chart!#REF!</f>
        <v>#REF!</v>
      </c>
      <c r="V73" s="121" t="e">
        <f>Chart!#REF!</f>
        <v>#REF!</v>
      </c>
      <c r="W73" s="121" t="e">
        <f>Chart!#REF!</f>
        <v>#REF!</v>
      </c>
      <c r="X73" s="121" t="e">
        <f>Chart!#REF!</f>
        <v>#REF!</v>
      </c>
    </row>
    <row r="74" spans="1:24" ht="15">
      <c r="U74" s="120" t="e">
        <f>Chart!#REF!</f>
        <v>#REF!</v>
      </c>
      <c r="V74" s="120" t="e">
        <f>Chart!#REF!</f>
        <v>#REF!</v>
      </c>
      <c r="W74" s="120" t="e">
        <f>Chart!#REF!</f>
        <v>#REF!</v>
      </c>
      <c r="X74" s="120" t="e">
        <f>Chart!#REF!</f>
        <v>#REF!</v>
      </c>
    </row>
    <row r="75" spans="1:24" ht="15">
      <c r="U75" s="121" t="e">
        <f>Chart!#REF!</f>
        <v>#REF!</v>
      </c>
      <c r="V75" s="121" t="e">
        <f>Chart!#REF!</f>
        <v>#REF!</v>
      </c>
      <c r="W75" s="121" t="e">
        <f>Chart!#REF!</f>
        <v>#REF!</v>
      </c>
      <c r="X75" s="121" t="e">
        <f>Chart!#REF!</f>
        <v>#REF!</v>
      </c>
    </row>
    <row r="76" spans="1:24" ht="15">
      <c r="U76" s="120" t="e">
        <f>Chart!#REF!</f>
        <v>#REF!</v>
      </c>
      <c r="V76" s="120" t="e">
        <f>Chart!#REF!</f>
        <v>#REF!</v>
      </c>
      <c r="W76" s="120" t="e">
        <f>Chart!#REF!</f>
        <v>#REF!</v>
      </c>
      <c r="X76" s="120" t="e">
        <f>Chart!#REF!</f>
        <v>#REF!</v>
      </c>
    </row>
    <row r="77" spans="1:24" ht="15">
      <c r="U77" s="121" t="e">
        <f>Chart!#REF!</f>
        <v>#REF!</v>
      </c>
      <c r="V77" s="121" t="e">
        <f>Chart!#REF!</f>
        <v>#REF!</v>
      </c>
      <c r="W77" s="121" t="e">
        <f>Chart!#REF!</f>
        <v>#REF!</v>
      </c>
      <c r="X77" s="121" t="e">
        <f>Chart!#REF!</f>
        <v>#REF!</v>
      </c>
    </row>
    <row r="78" spans="1:24" ht="15">
      <c r="U78" s="120" t="e">
        <f>Chart!#REF!</f>
        <v>#REF!</v>
      </c>
      <c r="V78" s="120" t="e">
        <f>Chart!#REF!</f>
        <v>#REF!</v>
      </c>
      <c r="W78" s="120" t="e">
        <f>Chart!#REF!</f>
        <v>#REF!</v>
      </c>
      <c r="X78" s="120" t="e">
        <f>Chart!#REF!</f>
        <v>#REF!</v>
      </c>
    </row>
    <row r="79" spans="1:24" ht="15">
      <c r="U79" s="121" t="e">
        <f>Chart!#REF!</f>
        <v>#REF!</v>
      </c>
      <c r="V79" s="121" t="e">
        <f>Chart!#REF!</f>
        <v>#REF!</v>
      </c>
      <c r="W79" s="121" t="e">
        <f>Chart!#REF!</f>
        <v>#REF!</v>
      </c>
      <c r="X79" s="121" t="e">
        <f>Chart!#REF!</f>
        <v>#REF!</v>
      </c>
    </row>
    <row r="80" spans="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workbookViewId="0">
      <selection activeCell="B42" sqref="B42"/>
    </sheetView>
  </sheetViews>
  <sheetFormatPr defaultColWidth="8.8554687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46</v>
      </c>
      <c r="C40" s="200"/>
      <c r="D40" s="200"/>
      <c r="E40" s="200"/>
      <c r="F40" s="200"/>
      <c r="G40" s="200"/>
      <c r="H40" s="200"/>
      <c r="I40" s="43"/>
      <c r="J40" s="43"/>
      <c r="K40" s="44"/>
      <c r="L40" s="43"/>
      <c r="M40" s="45"/>
      <c r="N40" s="43"/>
      <c r="O40" s="44"/>
      <c r="P40" s="43"/>
      <c r="Q40" s="43"/>
      <c r="R40" s="43"/>
      <c r="S40" s="43"/>
      <c r="T40" s="43"/>
      <c r="U40" s="43"/>
    </row>
    <row r="41" spans="1:21"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c r="B43" s="46" t="s">
        <v>18</v>
      </c>
    </row>
    <row r="44" spans="1:21">
      <c r="B44" s="48" t="s">
        <v>17</v>
      </c>
    </row>
    <row r="45" spans="1:21">
      <c r="B45" s="55" t="str">
        <f>Entries!B7</f>
        <v>N WALLER</v>
      </c>
    </row>
    <row r="46" spans="1:21">
      <c r="B46" s="55" t="str">
        <f>Entries!B8</f>
        <v>B BUTLER</v>
      </c>
    </row>
    <row r="47" spans="1:21">
      <c r="B47" s="55" t="str">
        <f>Entries!B9</f>
        <v>S KING-MOKARAKE</v>
      </c>
    </row>
    <row r="48" spans="1:21">
      <c r="B48" s="55" t="str">
        <f>Entries!B10</f>
        <v>L BALL</v>
      </c>
    </row>
    <row r="49" spans="2:2">
      <c r="B49" s="55" t="str">
        <f>Entries!B11</f>
        <v>L MUCCILLO</v>
      </c>
    </row>
    <row r="50" spans="2:2">
      <c r="B50" s="55" t="str">
        <f>Entries!B12</f>
        <v>D DEBONO</v>
      </c>
    </row>
    <row r="51" spans="2:2">
      <c r="B51" s="55" t="str">
        <f>Entries!B13</f>
        <v>P WAKELING</v>
      </c>
    </row>
    <row r="52" spans="2:2">
      <c r="B52" s="55" t="str">
        <f>Entries!B14</f>
        <v>C COTTON</v>
      </c>
    </row>
    <row r="53" spans="2:2">
      <c r="B53" s="55" t="str">
        <f>Entries!B15</f>
        <v>S JONES</v>
      </c>
    </row>
    <row r="54" spans="2:2">
      <c r="B54" s="55" t="str">
        <f>Entries!B16</f>
        <v>T PIPER</v>
      </c>
    </row>
    <row r="55" spans="2:2">
      <c r="B55" s="55" t="str">
        <f>Entries!B17</f>
        <v>R TRENCHARD</v>
      </c>
    </row>
    <row r="56" spans="2:2">
      <c r="B56" s="55">
        <f>Entries!B18</f>
        <v>0</v>
      </c>
    </row>
    <row r="57" spans="2:2">
      <c r="B57" s="55">
        <f>Entries!B19</f>
        <v>0</v>
      </c>
    </row>
    <row r="58" spans="2:2">
      <c r="B58" s="55">
        <f>Entries!B20</f>
        <v>0</v>
      </c>
    </row>
    <row r="59" spans="2:2">
      <c r="B59" s="55">
        <f>Entries!B21</f>
        <v>0</v>
      </c>
    </row>
    <row r="60" spans="2:2">
      <c r="B60" s="55">
        <f>Entries!B22</f>
        <v>0</v>
      </c>
    </row>
    <row r="61" spans="2:2">
      <c r="B61" s="55" t="str">
        <f>Entries!C7</f>
        <v>M COLLINS</v>
      </c>
    </row>
    <row r="62" spans="2:2">
      <c r="B62" s="55" t="str">
        <f>Entries!C8</f>
        <v>M CARTER</v>
      </c>
    </row>
    <row r="63" spans="2:2">
      <c r="B63" s="55" t="str">
        <f>Entries!C9</f>
        <v>D YOUNG</v>
      </c>
    </row>
    <row r="64" spans="2:2">
      <c r="B64" s="55" t="str">
        <f>Entries!C10</f>
        <v>P SWALWELL</v>
      </c>
    </row>
    <row r="65" spans="2:2">
      <c r="B65" s="55" t="str">
        <f>Entries!C11</f>
        <v>P ELLIS</v>
      </c>
    </row>
    <row r="66" spans="2:2">
      <c r="B66" s="55" t="str">
        <f>Entries!C12</f>
        <v>G MCMAHON</v>
      </c>
    </row>
    <row r="67" spans="2:2">
      <c r="B67" s="55" t="str">
        <f>Entries!C13</f>
        <v>B LAMBERT</v>
      </c>
    </row>
    <row r="68" spans="2:2">
      <c r="B68" s="55" t="str">
        <f>Entries!C14</f>
        <v>A HUGHES</v>
      </c>
    </row>
    <row r="69" spans="2:2">
      <c r="B69" s="55" t="str">
        <f>Entries!C15</f>
        <v>T THEOPHANOUS</v>
      </c>
    </row>
    <row r="70" spans="2:2">
      <c r="B70" s="55" t="str">
        <f>Entries!C16</f>
        <v>J MATTHEWS</v>
      </c>
    </row>
    <row r="71" spans="2:2">
      <c r="B71" s="55" t="str">
        <f>Entries!C17</f>
        <v>G SINCLAIR</v>
      </c>
    </row>
    <row r="72" spans="2:2">
      <c r="B72" s="55">
        <f>Entries!C18</f>
        <v>0</v>
      </c>
    </row>
    <row r="73" spans="2:2">
      <c r="B73" s="55">
        <f>Entries!C19</f>
        <v>0</v>
      </c>
    </row>
    <row r="74" spans="2:2">
      <c r="B74" s="55">
        <f>Entries!C20</f>
        <v>0</v>
      </c>
    </row>
    <row r="75" spans="2:2">
      <c r="B75" s="55">
        <f>Entries!C21</f>
        <v>0</v>
      </c>
    </row>
    <row r="76" spans="2:2">
      <c r="B76" s="55">
        <f>Entries!C22</f>
        <v>0</v>
      </c>
    </row>
    <row r="77" spans="2:2">
      <c r="B77" s="55" t="str">
        <f>Entries!D7</f>
        <v>N HARVEY</v>
      </c>
    </row>
    <row r="78" spans="2:2">
      <c r="B78" s="55" t="str">
        <f>Entries!D8</f>
        <v>D STONE</v>
      </c>
    </row>
    <row r="79" spans="2:2">
      <c r="B79" s="55" t="str">
        <f>Entries!D9</f>
        <v>A MAH</v>
      </c>
    </row>
    <row r="80" spans="2:2">
      <c r="B80" s="55" t="str">
        <f>Entries!D10</f>
        <v>A CALLADINE</v>
      </c>
    </row>
    <row r="81" spans="2:2">
      <c r="B81" s="55" t="str">
        <f>Entries!D11</f>
        <v>G PAYNE</v>
      </c>
    </row>
    <row r="82" spans="2:2">
      <c r="B82" s="55" t="str">
        <f>Entries!D12</f>
        <v>F EDWARDS</v>
      </c>
    </row>
    <row r="83" spans="2:2">
      <c r="B83" s="55" t="str">
        <f>Entries!D13</f>
        <v>J DAVIES</v>
      </c>
    </row>
    <row r="84" spans="2:2">
      <c r="B84" s="55" t="str">
        <f>Entries!D14</f>
        <v>P MCNALLY</v>
      </c>
    </row>
    <row r="85" spans="2:2">
      <c r="B85" s="55" t="str">
        <f>Entries!D15</f>
        <v>J BOWN</v>
      </c>
    </row>
    <row r="86" spans="2:2">
      <c r="B86" s="55" t="str">
        <f>Entries!D16</f>
        <v>P KNIGHT</v>
      </c>
    </row>
    <row r="87" spans="2:2">
      <c r="B87" s="55" t="str">
        <f>Entries!D17</f>
        <v>G BARTLETT</v>
      </c>
    </row>
    <row r="88" spans="2:2">
      <c r="B88" s="55">
        <f>Entries!D18</f>
        <v>0</v>
      </c>
    </row>
    <row r="89" spans="2:2">
      <c r="B89" s="55">
        <f>Entries!D19</f>
        <v>0</v>
      </c>
    </row>
    <row r="90" spans="2:2">
      <c r="B90" s="55">
        <f>Entries!D20</f>
        <v>0</v>
      </c>
    </row>
    <row r="91" spans="2:2">
      <c r="B91" s="55">
        <f>Entries!D21</f>
        <v>0</v>
      </c>
    </row>
    <row r="92" spans="2:2">
      <c r="B92" s="55">
        <f>Entries!D22</f>
        <v>0</v>
      </c>
    </row>
    <row r="93" spans="2:2">
      <c r="B93" s="55" t="str">
        <f>Entries!E7</f>
        <v>D WHITTON</v>
      </c>
    </row>
    <row r="94" spans="2:2">
      <c r="B94" s="55" t="str">
        <f>Entries!E8</f>
        <v>R COOPER</v>
      </c>
    </row>
    <row r="95" spans="2:2">
      <c r="B95" s="55" t="str">
        <f>Entries!E9</f>
        <v>J SMALL</v>
      </c>
    </row>
    <row r="96" spans="2:2">
      <c r="B96" s="55" t="str">
        <f>Entries!E10</f>
        <v>S DUNN</v>
      </c>
    </row>
    <row r="97" spans="2:2">
      <c r="B97" s="55" t="str">
        <f>Entries!E11</f>
        <v>N BRYMER</v>
      </c>
    </row>
    <row r="98" spans="2:2">
      <c r="B98" s="55" t="str">
        <f>Entries!E12</f>
        <v>S HOLOHAN</v>
      </c>
    </row>
    <row r="99" spans="2:2">
      <c r="B99" s="55" t="str">
        <f>Entries!E13</f>
        <v>A MILWARD</v>
      </c>
    </row>
    <row r="100" spans="2:2">
      <c r="B100" s="55" t="str">
        <f>Entries!E14</f>
        <v>K SIMPSON</v>
      </c>
    </row>
    <row r="101" spans="2:2">
      <c r="B101" s="55" t="str">
        <f>Entries!E15</f>
        <v>S CRAIN</v>
      </c>
    </row>
    <row r="102" spans="2:2">
      <c r="B102" s="55" t="str">
        <f>Entries!E16</f>
        <v>R PIPER</v>
      </c>
    </row>
    <row r="103" spans="2:2">
      <c r="B103" s="55" t="str">
        <f>Entries!E17</f>
        <v>D HAMMOND</v>
      </c>
    </row>
    <row r="104" spans="2:2">
      <c r="B104" s="55">
        <f>Entries!E18</f>
        <v>0</v>
      </c>
    </row>
    <row r="105" spans="2:2">
      <c r="B105" s="55">
        <f>Entries!E19</f>
        <v>0</v>
      </c>
    </row>
    <row r="106" spans="2:2">
      <c r="B106" s="55">
        <f>Entries!E20</f>
        <v>0</v>
      </c>
    </row>
    <row r="107" spans="2:2">
      <c r="B107" s="55">
        <f>Entries!E21</f>
        <v>0</v>
      </c>
    </row>
    <row r="108" spans="2:2">
      <c r="B108" s="55">
        <f>Entries!E22</f>
        <v>0</v>
      </c>
    </row>
    <row r="109" spans="2:2">
      <c r="B109" s="55"/>
    </row>
    <row r="110" spans="2:2">
      <c r="B110" s="55"/>
    </row>
    <row r="111" spans="2:2">
      <c r="B111" s="55"/>
    </row>
    <row r="112" spans="2:2">
      <c r="B112" s="55"/>
    </row>
    <row r="113" spans="2:2">
      <c r="B113" s="55"/>
    </row>
    <row r="114" spans="2:2">
      <c r="B114" s="55"/>
    </row>
    <row r="115" spans="2:2">
      <c r="B115" s="55"/>
    </row>
    <row r="116" spans="2:2">
      <c r="B116" s="55"/>
    </row>
    <row r="117" spans="2:2">
      <c r="B117" s="55"/>
    </row>
    <row r="118" spans="2:2">
      <c r="B118" s="55"/>
    </row>
    <row r="119" spans="2:2">
      <c r="B119" s="55"/>
    </row>
    <row r="120" spans="2:2">
      <c r="B120" s="55"/>
    </row>
    <row r="121" spans="2:2">
      <c r="B121" s="55"/>
    </row>
    <row r="122" spans="2:2">
      <c r="B122" s="55"/>
    </row>
    <row r="123" spans="2:2">
      <c r="B123" s="55"/>
    </row>
    <row r="124" spans="2:2">
      <c r="B124" s="55"/>
    </row>
    <row r="125" spans="2:2">
      <c r="B125" s="55"/>
    </row>
    <row r="126" spans="2:2">
      <c r="B126" s="55"/>
    </row>
    <row r="127" spans="2:2">
      <c r="B127" s="55"/>
    </row>
    <row r="128" spans="2:2">
      <c r="B128" s="55"/>
    </row>
    <row r="129" spans="2:2">
      <c r="B129" s="55"/>
    </row>
    <row r="130" spans="2:2">
      <c r="B130" s="55"/>
    </row>
    <row r="131" spans="2:2">
      <c r="B131" s="55"/>
    </row>
    <row r="132" spans="2:2">
      <c r="B132" s="55"/>
    </row>
    <row r="133" spans="2:2">
      <c r="B133" s="55"/>
    </row>
    <row r="134" spans="2:2">
      <c r="B134" s="55"/>
    </row>
    <row r="135" spans="2:2">
      <c r="B135" s="55"/>
    </row>
    <row r="136" spans="2:2">
      <c r="B136" s="55"/>
    </row>
    <row r="137" spans="2:2">
      <c r="B137" s="55"/>
    </row>
    <row r="138" spans="2:2">
      <c r="B138" s="55"/>
    </row>
    <row r="139" spans="2:2">
      <c r="B139" s="55"/>
    </row>
    <row r="140" spans="2:2">
      <c r="B140" s="55"/>
    </row>
    <row r="141" spans="2:2">
      <c r="B141" s="55"/>
    </row>
    <row r="142" spans="2:2">
      <c r="B142" s="55"/>
    </row>
    <row r="143" spans="2:2">
      <c r="B143" s="55"/>
    </row>
    <row r="144" spans="2:2">
      <c r="B144" s="55"/>
    </row>
    <row r="145" spans="2:2">
      <c r="B145" s="55"/>
    </row>
    <row r="146" spans="2:2">
      <c r="B146" s="55"/>
    </row>
    <row r="147" spans="2:2">
      <c r="B147" s="55"/>
    </row>
    <row r="148" spans="2:2">
      <c r="B148" s="55"/>
    </row>
    <row r="149" spans="2:2">
      <c r="B149" s="55"/>
    </row>
    <row r="150" spans="2:2">
      <c r="B150" s="55"/>
    </row>
    <row r="151" spans="2:2">
      <c r="B151" s="55"/>
    </row>
    <row r="152" spans="2:2">
      <c r="B152" s="55"/>
    </row>
    <row r="153" spans="2:2">
      <c r="B153" s="55"/>
    </row>
    <row r="154" spans="2:2">
      <c r="B154" s="55"/>
    </row>
    <row r="155" spans="2:2">
      <c r="B155" s="55"/>
    </row>
    <row r="156" spans="2:2">
      <c r="B156" s="55"/>
    </row>
    <row r="157" spans="2:2">
      <c r="B157" s="55"/>
    </row>
    <row r="158" spans="2:2">
      <c r="B158" s="55"/>
    </row>
    <row r="159" spans="2:2">
      <c r="B159" s="55"/>
    </row>
    <row r="160" spans="2:2">
      <c r="B160" s="55"/>
    </row>
    <row r="161" spans="2:2">
      <c r="B161" s="55"/>
    </row>
    <row r="162" spans="2:2">
      <c r="B162" s="55"/>
    </row>
    <row r="163" spans="2:2">
      <c r="B163" s="55"/>
    </row>
    <row r="164" spans="2:2">
      <c r="B164" s="55"/>
    </row>
    <row r="165" spans="2:2">
      <c r="B165" s="55"/>
    </row>
    <row r="166" spans="2:2">
      <c r="B166" s="55"/>
    </row>
    <row r="167" spans="2:2">
      <c r="B167" s="55"/>
    </row>
    <row r="168" spans="2:2">
      <c r="B168" s="55"/>
    </row>
    <row r="169" spans="2:2">
      <c r="B169" s="55"/>
    </row>
    <row r="170" spans="2:2">
      <c r="B170" s="55"/>
    </row>
    <row r="171" spans="2:2">
      <c r="B171" s="55"/>
    </row>
    <row r="172" spans="2:2">
      <c r="B172" s="55"/>
    </row>
    <row r="173" spans="2:2">
      <c r="B173" s="55"/>
    </row>
    <row r="174" spans="2:2">
      <c r="B174" s="55"/>
    </row>
    <row r="175" spans="2:2">
      <c r="B175" s="55"/>
    </row>
    <row r="176" spans="2:2">
      <c r="B176" s="55"/>
    </row>
    <row r="177" spans="2:2">
      <c r="B177" s="55"/>
    </row>
    <row r="178" spans="2:2">
      <c r="B178" s="55"/>
    </row>
    <row r="179" spans="2:2">
      <c r="B179" s="55"/>
    </row>
    <row r="180" spans="2:2">
      <c r="B180" s="55"/>
    </row>
    <row r="181" spans="2:2">
      <c r="B181" s="55"/>
    </row>
    <row r="182" spans="2:2">
      <c r="B182" s="55"/>
    </row>
    <row r="183" spans="2:2">
      <c r="B183" s="55"/>
    </row>
    <row r="184" spans="2:2">
      <c r="B184" s="55"/>
    </row>
    <row r="185" spans="2:2">
      <c r="B185" s="55"/>
    </row>
    <row r="186" spans="2:2">
      <c r="B186" s="55"/>
    </row>
    <row r="187" spans="2:2">
      <c r="B187" s="55"/>
    </row>
    <row r="188" spans="2:2">
      <c r="B188" s="55"/>
    </row>
    <row r="189" spans="2:2">
      <c r="B189" s="55"/>
    </row>
    <row r="190" spans="2:2">
      <c r="B190" s="55"/>
    </row>
    <row r="191" spans="2:2">
      <c r="B191" s="55"/>
    </row>
    <row r="192" spans="2:2">
      <c r="B192" s="55"/>
    </row>
    <row r="193" spans="2:2">
      <c r="B193" s="55"/>
    </row>
    <row r="194" spans="2:2">
      <c r="B194" s="55"/>
    </row>
    <row r="195" spans="2:2">
      <c r="B195" s="55"/>
    </row>
    <row r="196" spans="2:2">
      <c r="B196" s="55"/>
    </row>
    <row r="197" spans="2:2">
      <c r="B197" s="55"/>
    </row>
    <row r="198" spans="2:2">
      <c r="B198" s="55"/>
    </row>
    <row r="199" spans="2:2">
      <c r="B199" s="55"/>
    </row>
    <row r="200" spans="2:2">
      <c r="B200" s="55"/>
    </row>
    <row r="201" spans="2:2">
      <c r="B201" s="55"/>
    </row>
    <row r="202" spans="2:2">
      <c r="B202" s="55"/>
    </row>
    <row r="203" spans="2:2">
      <c r="B203" s="55"/>
    </row>
    <row r="204" spans="2:2">
      <c r="B204" s="55"/>
    </row>
    <row r="205" spans="2:2">
      <c r="B205" s="55"/>
    </row>
    <row r="206" spans="2:2">
      <c r="B206" s="55"/>
    </row>
    <row r="207" spans="2:2">
      <c r="B207" s="55"/>
    </row>
    <row r="208" spans="2:2">
      <c r="B208" s="55"/>
    </row>
    <row r="209" spans="2:2">
      <c r="B209" s="55"/>
    </row>
    <row r="210" spans="2:2">
      <c r="B210" s="55"/>
    </row>
    <row r="211" spans="2:2">
      <c r="B211" s="55"/>
    </row>
    <row r="212" spans="2:2">
      <c r="B212" s="55"/>
    </row>
    <row r="213" spans="2:2">
      <c r="B213" s="55"/>
    </row>
    <row r="214" spans="2:2">
      <c r="B214" s="55"/>
    </row>
    <row r="215" spans="2:2">
      <c r="B215" s="55"/>
    </row>
    <row r="216" spans="2:2">
      <c r="B216" s="55"/>
    </row>
    <row r="217" spans="2:2">
      <c r="B217" s="55"/>
    </row>
    <row r="218" spans="2:2">
      <c r="B218" s="55"/>
    </row>
    <row r="219" spans="2:2">
      <c r="B219" s="55"/>
    </row>
    <row r="220" spans="2:2">
      <c r="B220" s="55"/>
    </row>
    <row r="221" spans="2:2">
      <c r="B221" s="55"/>
    </row>
    <row r="222" spans="2:2">
      <c r="B222" s="55"/>
    </row>
    <row r="223" spans="2:2">
      <c r="B223" s="55"/>
    </row>
    <row r="224" spans="2:2">
      <c r="B224" s="55"/>
    </row>
    <row r="225" spans="2:2">
      <c r="B225" s="55"/>
    </row>
    <row r="226" spans="2:2">
      <c r="B226" s="55"/>
    </row>
    <row r="227" spans="2:2">
      <c r="B227" s="55"/>
    </row>
    <row r="228" spans="2:2">
      <c r="B228" s="55"/>
    </row>
    <row r="229" spans="2:2">
      <c r="B229" s="55"/>
    </row>
    <row r="230" spans="2:2">
      <c r="B230" s="55"/>
    </row>
    <row r="231" spans="2:2">
      <c r="B231" s="55"/>
    </row>
    <row r="232" spans="2:2">
      <c r="B232" s="55"/>
    </row>
    <row r="233" spans="2:2">
      <c r="B233" s="55"/>
    </row>
    <row r="234" spans="2:2">
      <c r="B234" s="55"/>
    </row>
    <row r="235" spans="2:2">
      <c r="B235" s="55"/>
    </row>
    <row r="236" spans="2:2">
      <c r="B236" s="55"/>
    </row>
    <row r="237" spans="2:2">
      <c r="B237" s="55"/>
    </row>
    <row r="238" spans="2:2">
      <c r="B238" s="55"/>
    </row>
    <row r="239" spans="2:2">
      <c r="B239" s="55"/>
    </row>
    <row r="240" spans="2:2">
      <c r="B240" s="55"/>
    </row>
    <row r="241" spans="2:2">
      <c r="B241" s="55"/>
    </row>
    <row r="242" spans="2:2">
      <c r="B242" s="55"/>
    </row>
    <row r="243" spans="2:2">
      <c r="B243" s="55"/>
    </row>
    <row r="244" spans="2:2">
      <c r="B244" s="55"/>
    </row>
    <row r="245" spans="2:2">
      <c r="B245" s="55"/>
    </row>
    <row r="246" spans="2:2">
      <c r="B246" s="55"/>
    </row>
    <row r="247" spans="2:2">
      <c r="B247" s="55"/>
    </row>
    <row r="248" spans="2:2">
      <c r="B248" s="55"/>
    </row>
    <row r="249" spans="2:2">
      <c r="B249" s="55"/>
    </row>
    <row r="250" spans="2:2">
      <c r="B250" s="55"/>
    </row>
    <row r="251" spans="2:2">
      <c r="B251" s="55"/>
    </row>
    <row r="252" spans="2:2">
      <c r="B252" s="55"/>
    </row>
    <row r="253" spans="2:2">
      <c r="B253" s="55"/>
    </row>
    <row r="254" spans="2:2">
      <c r="B254" s="55"/>
    </row>
    <row r="255" spans="2:2">
      <c r="B255" s="55"/>
    </row>
    <row r="256" spans="2:2">
      <c r="B256" s="55"/>
    </row>
    <row r="257" spans="2:2">
      <c r="B257" s="55"/>
    </row>
    <row r="258" spans="2:2">
      <c r="B258" s="55"/>
    </row>
    <row r="259" spans="2:2">
      <c r="B259" s="55"/>
    </row>
    <row r="260" spans="2:2">
      <c r="B260" s="55"/>
    </row>
    <row r="261" spans="2:2">
      <c r="B261" s="55"/>
    </row>
    <row r="262" spans="2:2">
      <c r="B262" s="55"/>
    </row>
    <row r="263" spans="2:2">
      <c r="B263" s="55"/>
    </row>
    <row r="264" spans="2:2">
      <c r="B264" s="55"/>
    </row>
    <row r="265" spans="2:2">
      <c r="B265" s="55"/>
    </row>
    <row r="266" spans="2:2">
      <c r="B266" s="55"/>
    </row>
    <row r="267" spans="2:2">
      <c r="B267" s="55"/>
    </row>
    <row r="268" spans="2:2">
      <c r="B268" s="55"/>
    </row>
    <row r="269" spans="2:2">
      <c r="B269" s="55"/>
    </row>
    <row r="270" spans="2:2">
      <c r="B270" s="55"/>
    </row>
    <row r="271" spans="2:2">
      <c r="B271" s="55"/>
    </row>
    <row r="272" spans="2:2">
      <c r="B272" s="55"/>
    </row>
    <row r="273" spans="2:2">
      <c r="B273" s="55"/>
    </row>
    <row r="274" spans="2:2">
      <c r="B274" s="55"/>
    </row>
    <row r="275" spans="2:2">
      <c r="B275" s="55"/>
    </row>
    <row r="276" spans="2:2">
      <c r="B276" s="55"/>
    </row>
    <row r="277" spans="2:2">
      <c r="B277" s="55"/>
    </row>
    <row r="278" spans="2:2">
      <c r="B278" s="55"/>
    </row>
    <row r="279" spans="2:2">
      <c r="B279" s="55"/>
    </row>
    <row r="280" spans="2:2">
      <c r="B280" s="55"/>
    </row>
    <row r="281" spans="2:2">
      <c r="B281" s="55"/>
    </row>
    <row r="282" spans="2:2">
      <c r="B282" s="55"/>
    </row>
    <row r="283" spans="2:2">
      <c r="B283" s="55"/>
    </row>
    <row r="284" spans="2:2">
      <c r="B284" s="55"/>
    </row>
    <row r="285" spans="2:2">
      <c r="B285" s="55"/>
    </row>
    <row r="286" spans="2:2">
      <c r="B286" s="55"/>
    </row>
    <row r="287" spans="2:2">
      <c r="B287" s="55"/>
    </row>
    <row r="288" spans="2:2">
      <c r="B288" s="55"/>
    </row>
    <row r="289" spans="2:2">
      <c r="B289" s="55"/>
    </row>
    <row r="290" spans="2:2">
      <c r="B290" s="55"/>
    </row>
    <row r="291" spans="2:2">
      <c r="B291" s="55"/>
    </row>
    <row r="292" spans="2:2">
      <c r="B292" s="55"/>
    </row>
    <row r="293" spans="2:2">
      <c r="B293" s="55"/>
    </row>
    <row r="294" spans="2:2">
      <c r="B294" s="55"/>
    </row>
    <row r="295" spans="2:2">
      <c r="B295" s="55"/>
    </row>
    <row r="296" spans="2:2">
      <c r="B296" s="55"/>
    </row>
    <row r="297" spans="2:2">
      <c r="B297" s="55"/>
    </row>
    <row r="298" spans="2:2">
      <c r="B298" s="55"/>
    </row>
    <row r="299" spans="2:2">
      <c r="B299" s="55"/>
    </row>
    <row r="300" spans="2:2">
      <c r="B300" s="55"/>
    </row>
    <row r="301" spans="2:2">
      <c r="B301" s="55"/>
    </row>
    <row r="302" spans="2:2">
      <c r="B302" s="55"/>
    </row>
    <row r="303" spans="2:2">
      <c r="B303" s="55"/>
    </row>
    <row r="304" spans="2:2">
      <c r="B304" s="55"/>
    </row>
    <row r="305" spans="2:2">
      <c r="B305" s="55"/>
    </row>
    <row r="306" spans="2:2">
      <c r="B306" s="55"/>
    </row>
    <row r="307" spans="2:2">
      <c r="B307" s="55"/>
    </row>
    <row r="308" spans="2:2">
      <c r="B308" s="55"/>
    </row>
    <row r="309" spans="2:2">
      <c r="B309" s="55"/>
    </row>
    <row r="310" spans="2:2">
      <c r="B310" s="55"/>
    </row>
    <row r="311" spans="2:2">
      <c r="B311" s="55"/>
    </row>
    <row r="312" spans="2:2">
      <c r="B312" s="55"/>
    </row>
    <row r="313" spans="2:2">
      <c r="B313" s="55"/>
    </row>
    <row r="314" spans="2:2">
      <c r="B314" s="55"/>
    </row>
    <row r="315" spans="2:2">
      <c r="B315" s="55"/>
    </row>
    <row r="316" spans="2:2">
      <c r="B316" s="55"/>
    </row>
    <row r="317" spans="2:2">
      <c r="B317" s="55"/>
    </row>
    <row r="318" spans="2:2">
      <c r="B318" s="55"/>
    </row>
    <row r="319" spans="2:2">
      <c r="B319" s="55"/>
    </row>
    <row r="320" spans="2:2">
      <c r="B320" s="55"/>
    </row>
    <row r="321" spans="2:2">
      <c r="B321" s="55"/>
    </row>
    <row r="322" spans="2:2">
      <c r="B322" s="55"/>
    </row>
    <row r="323" spans="2:2">
      <c r="B323" s="55"/>
    </row>
    <row r="324" spans="2:2">
      <c r="B324" s="55"/>
    </row>
    <row r="325" spans="2:2">
      <c r="B325" s="55"/>
    </row>
    <row r="326" spans="2:2">
      <c r="B326" s="55"/>
    </row>
    <row r="327" spans="2:2">
      <c r="B327" s="55"/>
    </row>
    <row r="328" spans="2:2">
      <c r="B328" s="55"/>
    </row>
    <row r="329" spans="2:2">
      <c r="B329" s="55"/>
    </row>
    <row r="330" spans="2:2">
      <c r="B330" s="55"/>
    </row>
    <row r="331" spans="2:2">
      <c r="B331" s="55"/>
    </row>
    <row r="332" spans="2:2">
      <c r="B332" s="55"/>
    </row>
    <row r="333" spans="2:2">
      <c r="B333" s="55"/>
    </row>
    <row r="334" spans="2:2">
      <c r="B334" s="55"/>
    </row>
    <row r="335" spans="2:2">
      <c r="B335" s="55"/>
    </row>
    <row r="336" spans="2:2">
      <c r="B336" s="55"/>
    </row>
    <row r="337" spans="2:2">
      <c r="B337" s="55"/>
    </row>
    <row r="338" spans="2:2">
      <c r="B338" s="55"/>
    </row>
    <row r="339" spans="2:2">
      <c r="B339" s="55"/>
    </row>
    <row r="340" spans="2:2">
      <c r="B340" s="55"/>
    </row>
    <row r="341" spans="2:2">
      <c r="B341" s="55"/>
    </row>
    <row r="342" spans="2:2">
      <c r="B342" s="55"/>
    </row>
    <row r="343" spans="2:2">
      <c r="B343" s="55"/>
    </row>
    <row r="344" spans="2:2">
      <c r="B344" s="55"/>
    </row>
    <row r="345" spans="2:2">
      <c r="B345" s="55"/>
    </row>
    <row r="346" spans="2:2">
      <c r="B346" s="55"/>
    </row>
    <row r="347" spans="2:2">
      <c r="B347" s="55"/>
    </row>
    <row r="348" spans="2:2">
      <c r="B348" s="55"/>
    </row>
    <row r="349" spans="2:2">
      <c r="B349" s="55"/>
    </row>
    <row r="350" spans="2:2">
      <c r="B350" s="55"/>
    </row>
    <row r="351" spans="2:2">
      <c r="B351" s="55"/>
    </row>
    <row r="352" spans="2:2">
      <c r="B352" s="55"/>
    </row>
    <row r="353" spans="2:2">
      <c r="B353" s="55"/>
    </row>
    <row r="354" spans="2:2">
      <c r="B354" s="55"/>
    </row>
    <row r="355" spans="2:2">
      <c r="B355" s="55"/>
    </row>
    <row r="356" spans="2:2">
      <c r="B356" s="55"/>
    </row>
    <row r="357" spans="2:2">
      <c r="B357" s="55"/>
    </row>
    <row r="358" spans="2:2">
      <c r="B358" s="55"/>
    </row>
    <row r="359" spans="2:2">
      <c r="B359" s="55"/>
    </row>
    <row r="360" spans="2:2">
      <c r="B360" s="55"/>
    </row>
    <row r="361" spans="2:2">
      <c r="B361" s="55"/>
    </row>
    <row r="362" spans="2:2">
      <c r="B362" s="55"/>
    </row>
    <row r="363" spans="2:2">
      <c r="B363" s="55"/>
    </row>
    <row r="364" spans="2:2">
      <c r="B364" s="55"/>
    </row>
    <row r="365" spans="2:2">
      <c r="B365" s="55"/>
    </row>
    <row r="366" spans="2:2">
      <c r="B366" s="55"/>
    </row>
    <row r="367" spans="2:2">
      <c r="B367" s="55"/>
    </row>
    <row r="368" spans="2:2">
      <c r="B368" s="55"/>
    </row>
    <row r="369" spans="2:2">
      <c r="B369" s="55"/>
    </row>
    <row r="370" spans="2:2">
      <c r="B370" s="55"/>
    </row>
    <row r="371" spans="2:2">
      <c r="B371" s="55"/>
    </row>
    <row r="372" spans="2:2">
      <c r="B372" s="55"/>
    </row>
    <row r="373" spans="2:2">
      <c r="B373" s="55"/>
    </row>
    <row r="374" spans="2:2">
      <c r="B374" s="55"/>
    </row>
    <row r="375" spans="2:2">
      <c r="B375" s="55"/>
    </row>
    <row r="376" spans="2:2">
      <c r="B376" s="55"/>
    </row>
    <row r="377" spans="2:2">
      <c r="B377" s="55"/>
    </row>
    <row r="378" spans="2:2">
      <c r="B378" s="55"/>
    </row>
    <row r="379" spans="2:2">
      <c r="B379" s="55"/>
    </row>
    <row r="380" spans="2:2">
      <c r="B380" s="55"/>
    </row>
    <row r="381" spans="2:2">
      <c r="B381" s="55"/>
    </row>
    <row r="382" spans="2:2">
      <c r="B382" s="55"/>
    </row>
    <row r="383" spans="2:2">
      <c r="B383" s="55"/>
    </row>
    <row r="384" spans="2:2">
      <c r="B384" s="55"/>
    </row>
    <row r="385" spans="2:2">
      <c r="B385" s="55"/>
    </row>
    <row r="386" spans="2:2">
      <c r="B386" s="55"/>
    </row>
    <row r="387" spans="2:2">
      <c r="B387" s="55"/>
    </row>
    <row r="388" spans="2:2">
      <c r="B388" s="55"/>
    </row>
    <row r="389" spans="2:2">
      <c r="B389" s="55"/>
    </row>
    <row r="390" spans="2:2">
      <c r="B390" s="55"/>
    </row>
    <row r="391" spans="2:2">
      <c r="B391" s="55"/>
    </row>
    <row r="392" spans="2:2">
      <c r="B392" s="55"/>
    </row>
    <row r="393" spans="2:2">
      <c r="B393" s="55"/>
    </row>
    <row r="394" spans="2:2">
      <c r="B394" s="55"/>
    </row>
    <row r="395" spans="2:2">
      <c r="B395" s="55"/>
    </row>
    <row r="396" spans="2:2">
      <c r="B396" s="55"/>
    </row>
    <row r="397" spans="2:2">
      <c r="B397" s="55"/>
    </row>
    <row r="398" spans="2:2">
      <c r="B398" s="55"/>
    </row>
    <row r="399" spans="2:2">
      <c r="B399" s="55"/>
    </row>
    <row r="400" spans="2:2">
      <c r="B400" s="55"/>
    </row>
    <row r="401" spans="2:2">
      <c r="B401" s="55"/>
    </row>
    <row r="402" spans="2:2">
      <c r="B402" s="55"/>
    </row>
    <row r="403" spans="2:2">
      <c r="B403" s="55"/>
    </row>
    <row r="404" spans="2:2">
      <c r="B404" s="55"/>
    </row>
    <row r="405" spans="2:2">
      <c r="B405" s="55"/>
    </row>
    <row r="406" spans="2:2">
      <c r="B406" s="55"/>
    </row>
    <row r="407" spans="2:2">
      <c r="B407" s="55"/>
    </row>
    <row r="408" spans="2:2">
      <c r="B408" s="55"/>
    </row>
    <row r="409" spans="2:2">
      <c r="B409" s="55"/>
    </row>
    <row r="410" spans="2:2">
      <c r="B410" s="55"/>
    </row>
    <row r="411" spans="2:2">
      <c r="B411" s="55"/>
    </row>
    <row r="412" spans="2:2">
      <c r="B412" s="55"/>
    </row>
    <row r="413" spans="2:2">
      <c r="B413" s="55"/>
    </row>
    <row r="414" spans="2:2">
      <c r="B414" s="55"/>
    </row>
    <row r="415" spans="2:2">
      <c r="B415" s="55"/>
    </row>
    <row r="416" spans="2:2">
      <c r="B416" s="55"/>
    </row>
    <row r="417" spans="2:2">
      <c r="B417" s="55"/>
    </row>
    <row r="418" spans="2:2">
      <c r="B418" s="55"/>
    </row>
    <row r="419" spans="2:2">
      <c r="B419" s="55"/>
    </row>
    <row r="420" spans="2:2">
      <c r="B420" s="55"/>
    </row>
    <row r="421" spans="2:2">
      <c r="B421" s="55"/>
    </row>
    <row r="422" spans="2:2">
      <c r="B422" s="55"/>
    </row>
    <row r="423" spans="2:2">
      <c r="B423" s="55"/>
    </row>
    <row r="424" spans="2:2">
      <c r="B424" s="55"/>
    </row>
    <row r="425" spans="2:2">
      <c r="B425" s="55"/>
    </row>
    <row r="426" spans="2:2">
      <c r="B426" s="55"/>
    </row>
    <row r="427" spans="2:2">
      <c r="B427" s="55"/>
    </row>
    <row r="428" spans="2:2">
      <c r="B428" s="55"/>
    </row>
    <row r="429" spans="2:2">
      <c r="B429" s="55"/>
    </row>
    <row r="430" spans="2:2">
      <c r="B430" s="55"/>
    </row>
    <row r="431" spans="2:2">
      <c r="B431" s="55"/>
    </row>
    <row r="432" spans="2:2">
      <c r="B432" s="55"/>
    </row>
    <row r="433" spans="2:2">
      <c r="B433" s="55"/>
    </row>
    <row r="434" spans="2:2">
      <c r="B434" s="55"/>
    </row>
    <row r="435" spans="2:2">
      <c r="B435" s="55"/>
    </row>
    <row r="436" spans="2:2">
      <c r="B436" s="55"/>
    </row>
    <row r="437" spans="2:2">
      <c r="B437" s="55"/>
    </row>
    <row r="438" spans="2:2">
      <c r="B438" s="55"/>
    </row>
    <row r="439" spans="2:2">
      <c r="B439" s="55"/>
    </row>
    <row r="440" spans="2:2">
      <c r="B440" s="55"/>
    </row>
    <row r="441" spans="2:2">
      <c r="B441" s="55"/>
    </row>
    <row r="442" spans="2:2">
      <c r="B442" s="55"/>
    </row>
    <row r="443" spans="2:2">
      <c r="B443" s="55"/>
    </row>
    <row r="444" spans="2:2">
      <c r="B444" s="55"/>
    </row>
    <row r="445" spans="2:2">
      <c r="B445" s="55"/>
    </row>
    <row r="446" spans="2:2">
      <c r="B446" s="55"/>
    </row>
    <row r="447" spans="2:2">
      <c r="B447" s="55"/>
    </row>
    <row r="448" spans="2:2">
      <c r="B448" s="55"/>
    </row>
    <row r="449" spans="2:2">
      <c r="B449" s="55"/>
    </row>
    <row r="450" spans="2:2">
      <c r="B450" s="55"/>
    </row>
    <row r="451" spans="2:2">
      <c r="B451" s="55"/>
    </row>
    <row r="452" spans="2:2">
      <c r="B452" s="55"/>
    </row>
    <row r="453" spans="2:2">
      <c r="B453" s="55"/>
    </row>
    <row r="454" spans="2:2">
      <c r="B454" s="55"/>
    </row>
    <row r="455" spans="2:2">
      <c r="B455" s="55"/>
    </row>
    <row r="456" spans="2:2">
      <c r="B456" s="55"/>
    </row>
    <row r="457" spans="2:2">
      <c r="B457" s="55"/>
    </row>
    <row r="458" spans="2:2">
      <c r="B458" s="55"/>
    </row>
    <row r="459" spans="2:2">
      <c r="B459" s="55"/>
    </row>
    <row r="460" spans="2:2">
      <c r="B460" s="55"/>
    </row>
    <row r="461" spans="2:2">
      <c r="B461" s="55"/>
    </row>
    <row r="462" spans="2:2">
      <c r="B462" s="55"/>
    </row>
    <row r="463" spans="2:2">
      <c r="B463" s="55"/>
    </row>
    <row r="464" spans="2:2">
      <c r="B464" s="55"/>
    </row>
    <row r="465" spans="2:2">
      <c r="B465" s="55"/>
    </row>
    <row r="466" spans="2:2">
      <c r="B466" s="55"/>
    </row>
    <row r="467" spans="2:2">
      <c r="B467" s="55"/>
    </row>
    <row r="468" spans="2:2">
      <c r="B468" s="55"/>
    </row>
    <row r="469" spans="2:2">
      <c r="B469" s="55"/>
    </row>
    <row r="470" spans="2:2">
      <c r="B470" s="55"/>
    </row>
    <row r="471" spans="2:2">
      <c r="B471" s="55"/>
    </row>
    <row r="472" spans="2:2">
      <c r="B472" s="55"/>
    </row>
    <row r="473" spans="2:2">
      <c r="B473" s="55"/>
    </row>
    <row r="474" spans="2:2">
      <c r="B474" s="55"/>
    </row>
    <row r="475" spans="2:2">
      <c r="B475" s="55"/>
    </row>
    <row r="476" spans="2:2">
      <c r="B476" s="55"/>
    </row>
    <row r="477" spans="2:2">
      <c r="B477" s="55"/>
    </row>
    <row r="478" spans="2:2">
      <c r="B478" s="55"/>
    </row>
    <row r="479" spans="2:2">
      <c r="B479" s="55"/>
    </row>
    <row r="480" spans="2:2">
      <c r="B480" s="55"/>
    </row>
    <row r="481" spans="2:2">
      <c r="B481" s="55"/>
    </row>
    <row r="482" spans="2:2">
      <c r="B482" s="55"/>
    </row>
    <row r="483" spans="2:2">
      <c r="B483" s="55"/>
    </row>
    <row r="484" spans="2:2">
      <c r="B484" s="55"/>
    </row>
    <row r="485" spans="2:2">
      <c r="B485" s="55"/>
    </row>
    <row r="486" spans="2:2">
      <c r="B486" s="55"/>
    </row>
    <row r="487" spans="2:2">
      <c r="B487" s="55"/>
    </row>
    <row r="488" spans="2:2">
      <c r="B488" s="55"/>
    </row>
    <row r="489" spans="2:2">
      <c r="B489" s="55"/>
    </row>
    <row r="490" spans="2:2">
      <c r="B490" s="55"/>
    </row>
    <row r="491" spans="2:2">
      <c r="B491" s="55"/>
    </row>
    <row r="492" spans="2:2">
      <c r="B492" s="55"/>
    </row>
    <row r="493" spans="2:2">
      <c r="B493" s="55"/>
    </row>
    <row r="494" spans="2:2">
      <c r="B494" s="55"/>
    </row>
    <row r="495" spans="2:2">
      <c r="B495" s="55"/>
    </row>
    <row r="496" spans="2:2">
      <c r="B496" s="55"/>
    </row>
    <row r="497" spans="2:2">
      <c r="B497" s="55"/>
    </row>
    <row r="498" spans="2:2">
      <c r="B498" s="55"/>
    </row>
    <row r="499" spans="2:2">
      <c r="B499" s="55"/>
    </row>
    <row r="500" spans="2:2">
      <c r="B500" s="55"/>
    </row>
    <row r="501" spans="2:2">
      <c r="B501" s="55"/>
    </row>
    <row r="502" spans="2:2">
      <c r="B502" s="55"/>
    </row>
    <row r="503" spans="2:2">
      <c r="B503" s="55"/>
    </row>
    <row r="504" spans="2:2">
      <c r="B504" s="55"/>
    </row>
    <row r="505" spans="2:2">
      <c r="B505" s="55"/>
    </row>
    <row r="506" spans="2:2">
      <c r="B506" s="55"/>
    </row>
    <row r="507" spans="2:2">
      <c r="B507" s="55"/>
    </row>
    <row r="508" spans="2:2">
      <c r="B508" s="55"/>
    </row>
    <row r="509" spans="2:2">
      <c r="B509" s="55"/>
    </row>
    <row r="510" spans="2:2">
      <c r="B510" s="55"/>
    </row>
    <row r="511" spans="2:2">
      <c r="B511" s="55"/>
    </row>
    <row r="512" spans="2:2">
      <c r="B512" s="55"/>
    </row>
    <row r="513" spans="2:2">
      <c r="B513" s="55"/>
    </row>
    <row r="514" spans="2:2">
      <c r="B514" s="55"/>
    </row>
    <row r="515" spans="2:2">
      <c r="B515" s="55"/>
    </row>
    <row r="516" spans="2:2">
      <c r="B516" s="55"/>
    </row>
    <row r="517" spans="2:2">
      <c r="B517" s="55"/>
    </row>
    <row r="518" spans="2:2">
      <c r="B518" s="55"/>
    </row>
    <row r="519" spans="2:2">
      <c r="B519" s="55"/>
    </row>
    <row r="520" spans="2:2">
      <c r="B520" s="55"/>
    </row>
    <row r="521" spans="2:2">
      <c r="B521" s="55"/>
    </row>
    <row r="522" spans="2:2">
      <c r="B522" s="55"/>
    </row>
    <row r="523" spans="2:2">
      <c r="B523" s="55"/>
    </row>
    <row r="524" spans="2:2">
      <c r="B524" s="55"/>
    </row>
    <row r="525" spans="2:2">
      <c r="B525" s="55"/>
    </row>
    <row r="526" spans="2:2">
      <c r="B526" s="55"/>
    </row>
    <row r="527" spans="2:2">
      <c r="B527" s="55"/>
    </row>
    <row r="528" spans="2:2">
      <c r="B528" s="55"/>
    </row>
    <row r="529" spans="2:2">
      <c r="B529" s="55"/>
    </row>
    <row r="530" spans="2:2">
      <c r="B530" s="55"/>
    </row>
    <row r="531" spans="2:2">
      <c r="B531" s="55"/>
    </row>
    <row r="532" spans="2:2">
      <c r="B532" s="55"/>
    </row>
    <row r="533" spans="2:2">
      <c r="B533" s="55"/>
    </row>
    <row r="534" spans="2:2">
      <c r="B534" s="55"/>
    </row>
    <row r="535" spans="2:2">
      <c r="B535" s="55"/>
    </row>
    <row r="536" spans="2:2">
      <c r="B536" s="55"/>
    </row>
    <row r="537" spans="2:2">
      <c r="B537" s="55"/>
    </row>
    <row r="538" spans="2:2">
      <c r="B538" s="55"/>
    </row>
    <row r="539" spans="2:2">
      <c r="B539" s="55"/>
    </row>
    <row r="540" spans="2:2">
      <c r="B540" s="55"/>
    </row>
    <row r="541" spans="2:2">
      <c r="B541" s="55"/>
    </row>
    <row r="542" spans="2:2">
      <c r="B542" s="55"/>
    </row>
    <row r="543" spans="2:2">
      <c r="B543" s="55"/>
    </row>
    <row r="544" spans="2:2">
      <c r="B544" s="55"/>
    </row>
    <row r="545" spans="2:2">
      <c r="B545" s="55"/>
    </row>
    <row r="546" spans="2:2">
      <c r="B546" s="55"/>
    </row>
    <row r="547" spans="2:2">
      <c r="B547" s="55"/>
    </row>
    <row r="548" spans="2:2">
      <c r="B548" s="55"/>
    </row>
    <row r="549" spans="2:2">
      <c r="B549" s="55"/>
    </row>
    <row r="550" spans="2:2">
      <c r="B550" s="55"/>
    </row>
    <row r="551" spans="2:2">
      <c r="B551" s="55"/>
    </row>
    <row r="552" spans="2:2">
      <c r="B552" s="55"/>
    </row>
    <row r="553" spans="2:2">
      <c r="B553" s="55"/>
    </row>
    <row r="554" spans="2:2">
      <c r="B554" s="55"/>
    </row>
    <row r="555" spans="2:2">
      <c r="B555" s="55"/>
    </row>
    <row r="556" spans="2:2">
      <c r="B556" s="55"/>
    </row>
    <row r="557" spans="2:2">
      <c r="B557" s="55"/>
    </row>
    <row r="558" spans="2:2">
      <c r="B558" s="55"/>
    </row>
    <row r="559" spans="2:2">
      <c r="B559" s="55"/>
    </row>
    <row r="560" spans="2:2">
      <c r="B560" s="55"/>
    </row>
    <row r="561" spans="2:2">
      <c r="B561" s="55"/>
    </row>
    <row r="562" spans="2:2">
      <c r="B562" s="55"/>
    </row>
    <row r="563" spans="2:2">
      <c r="B563" s="55"/>
    </row>
    <row r="564" spans="2:2">
      <c r="B564" s="55"/>
    </row>
    <row r="565" spans="2:2">
      <c r="B565" s="55"/>
    </row>
    <row r="566" spans="2:2">
      <c r="B566" s="55"/>
    </row>
    <row r="567" spans="2:2">
      <c r="B567" s="55"/>
    </row>
    <row r="568" spans="2:2">
      <c r="B568" s="55"/>
    </row>
    <row r="569" spans="2:2">
      <c r="B569" s="55"/>
    </row>
    <row r="570" spans="2:2">
      <c r="B570" s="55"/>
    </row>
    <row r="571" spans="2:2">
      <c r="B571" s="55"/>
    </row>
    <row r="572" spans="2:2">
      <c r="B572" s="55"/>
    </row>
    <row r="573" spans="2:2">
      <c r="B573" s="55"/>
    </row>
    <row r="574" spans="2:2">
      <c r="B574" s="55"/>
    </row>
    <row r="575" spans="2:2">
      <c r="B575" s="55"/>
    </row>
    <row r="576" spans="2:2">
      <c r="B576" s="55"/>
    </row>
    <row r="577" spans="2:2">
      <c r="B577" s="55"/>
    </row>
    <row r="578" spans="2:2">
      <c r="B578" s="55"/>
    </row>
    <row r="579" spans="2:2">
      <c r="B579" s="55"/>
    </row>
    <row r="580" spans="2:2">
      <c r="B580" s="55"/>
    </row>
    <row r="581" spans="2:2">
      <c r="B581" s="55"/>
    </row>
    <row r="582" spans="2:2">
      <c r="B582" s="55"/>
    </row>
    <row r="583" spans="2:2">
      <c r="B583" s="55"/>
    </row>
    <row r="584" spans="2:2">
      <c r="B584" s="55"/>
    </row>
    <row r="585" spans="2:2">
      <c r="B585" s="55"/>
    </row>
    <row r="586" spans="2:2">
      <c r="B586" s="55"/>
    </row>
    <row r="587" spans="2:2">
      <c r="B587" s="55"/>
    </row>
    <row r="588" spans="2:2">
      <c r="B588" s="55"/>
    </row>
    <row r="589" spans="2:2">
      <c r="B589" s="55"/>
    </row>
    <row r="590" spans="2:2">
      <c r="B590" s="55"/>
    </row>
    <row r="591" spans="2:2">
      <c r="B591" s="55"/>
    </row>
    <row r="592" spans="2:2">
      <c r="B592" s="55"/>
    </row>
    <row r="593" spans="2:2">
      <c r="B593" s="55"/>
    </row>
    <row r="594" spans="2:2">
      <c r="B594" s="55"/>
    </row>
    <row r="595" spans="2:2">
      <c r="B595" s="55"/>
    </row>
    <row r="596" spans="2:2">
      <c r="B596" s="55"/>
    </row>
    <row r="597" spans="2:2">
      <c r="B597" s="55"/>
    </row>
    <row r="598" spans="2:2">
      <c r="B598" s="55"/>
    </row>
    <row r="599" spans="2:2">
      <c r="B599" s="55"/>
    </row>
    <row r="600" spans="2:2">
      <c r="B600" s="55"/>
    </row>
    <row r="601" spans="2:2">
      <c r="B601" s="55"/>
    </row>
    <row r="602" spans="2:2">
      <c r="B602" s="55"/>
    </row>
    <row r="603" spans="2:2">
      <c r="B603" s="55"/>
    </row>
    <row r="604" spans="2:2">
      <c r="B604" s="55"/>
    </row>
    <row r="605" spans="2:2">
      <c r="B605" s="55"/>
    </row>
    <row r="606" spans="2:2">
      <c r="B606" s="55"/>
    </row>
    <row r="607" spans="2:2">
      <c r="B607" s="55"/>
    </row>
    <row r="608" spans="2:2">
      <c r="B608" s="55"/>
    </row>
    <row r="609" spans="2:2">
      <c r="B609" s="55"/>
    </row>
    <row r="610" spans="2:2">
      <c r="B610" s="55"/>
    </row>
    <row r="611" spans="2:2">
      <c r="B611" s="55"/>
    </row>
    <row r="612" spans="2:2">
      <c r="B612" s="55"/>
    </row>
    <row r="613" spans="2:2">
      <c r="B613" s="55"/>
    </row>
    <row r="614" spans="2:2">
      <c r="B614" s="55"/>
    </row>
    <row r="615" spans="2:2">
      <c r="B615" s="55"/>
    </row>
    <row r="616" spans="2:2">
      <c r="B616" s="55"/>
    </row>
    <row r="617" spans="2:2">
      <c r="B617" s="55"/>
    </row>
    <row r="618" spans="2:2">
      <c r="B618" s="55"/>
    </row>
    <row r="619" spans="2:2">
      <c r="B619" s="55"/>
    </row>
    <row r="620" spans="2:2">
      <c r="B620" s="55"/>
    </row>
    <row r="621" spans="2:2">
      <c r="B621" s="55"/>
    </row>
    <row r="622" spans="2:2">
      <c r="B622" s="55"/>
    </row>
    <row r="623" spans="2:2">
      <c r="B623" s="55"/>
    </row>
    <row r="624" spans="2:2">
      <c r="B624" s="55"/>
    </row>
    <row r="625" spans="2:2">
      <c r="B625" s="55"/>
    </row>
    <row r="626" spans="2:2">
      <c r="B626" s="55"/>
    </row>
    <row r="627" spans="2:2">
      <c r="B627" s="55"/>
    </row>
    <row r="628" spans="2:2">
      <c r="B628" s="55"/>
    </row>
    <row r="629" spans="2:2">
      <c r="B629" s="55"/>
    </row>
    <row r="630" spans="2:2">
      <c r="B630" s="55"/>
    </row>
    <row r="631" spans="2:2">
      <c r="B631" s="55"/>
    </row>
    <row r="632" spans="2:2">
      <c r="B632" s="55"/>
    </row>
    <row r="633" spans="2:2">
      <c r="B633" s="55"/>
    </row>
    <row r="634" spans="2:2">
      <c r="B634" s="55"/>
    </row>
    <row r="635" spans="2:2">
      <c r="B635" s="55"/>
    </row>
    <row r="636" spans="2:2">
      <c r="B636" s="55"/>
    </row>
    <row r="637" spans="2:2">
      <c r="B637" s="55"/>
    </row>
    <row r="638" spans="2:2">
      <c r="B638" s="55"/>
    </row>
    <row r="639" spans="2:2">
      <c r="B639" s="55"/>
    </row>
    <row r="640" spans="2:2">
      <c r="B640" s="55"/>
    </row>
    <row r="641" spans="2:2">
      <c r="B641" s="55"/>
    </row>
    <row r="642" spans="2:2">
      <c r="B642" s="55"/>
    </row>
    <row r="643" spans="2:2">
      <c r="B643" s="55"/>
    </row>
    <row r="644" spans="2:2">
      <c r="B644" s="55"/>
    </row>
    <row r="645" spans="2:2">
      <c r="B645" s="55"/>
    </row>
    <row r="646" spans="2:2">
      <c r="B646" s="55"/>
    </row>
    <row r="647" spans="2:2">
      <c r="B647" s="55"/>
    </row>
    <row r="648" spans="2:2">
      <c r="B648" s="55"/>
    </row>
    <row r="649" spans="2:2">
      <c r="B649" s="55"/>
    </row>
    <row r="650" spans="2:2">
      <c r="B650" s="55"/>
    </row>
    <row r="651" spans="2:2">
      <c r="B651" s="55"/>
    </row>
    <row r="652" spans="2:2">
      <c r="B652" s="55"/>
    </row>
    <row r="653" spans="2:2">
      <c r="B653" s="55"/>
    </row>
    <row r="654" spans="2:2">
      <c r="B654" s="55"/>
    </row>
    <row r="655" spans="2:2">
      <c r="B655" s="55"/>
    </row>
    <row r="656" spans="2:2">
      <c r="B656" s="55"/>
    </row>
    <row r="657" spans="2:2">
      <c r="B657" s="55"/>
    </row>
    <row r="658" spans="2:2">
      <c r="B658" s="55"/>
    </row>
    <row r="659" spans="2:2">
      <c r="B659" s="55"/>
    </row>
    <row r="660" spans="2:2">
      <c r="B660" s="55"/>
    </row>
    <row r="661" spans="2:2">
      <c r="B661" s="55"/>
    </row>
    <row r="662" spans="2:2">
      <c r="B662" s="55"/>
    </row>
    <row r="663" spans="2:2">
      <c r="B663" s="55"/>
    </row>
    <row r="664" spans="2:2">
      <c r="B664" s="55"/>
    </row>
    <row r="665" spans="2:2">
      <c r="B665" s="55"/>
    </row>
    <row r="666" spans="2:2">
      <c r="B666" s="55"/>
    </row>
    <row r="667" spans="2:2">
      <c r="B667" s="55"/>
    </row>
    <row r="668" spans="2:2">
      <c r="B668" s="55"/>
    </row>
    <row r="669" spans="2:2">
      <c r="B669" s="55"/>
    </row>
    <row r="670" spans="2:2">
      <c r="B670" s="55"/>
    </row>
    <row r="671" spans="2:2">
      <c r="B671" s="55"/>
    </row>
    <row r="672" spans="2:2">
      <c r="B672" s="55"/>
    </row>
    <row r="673" spans="2:2">
      <c r="B673" s="55"/>
    </row>
    <row r="674" spans="2:2">
      <c r="B674" s="55"/>
    </row>
    <row r="675" spans="2:2">
      <c r="B675" s="55"/>
    </row>
    <row r="676" spans="2:2">
      <c r="B676" s="55"/>
    </row>
    <row r="677" spans="2:2">
      <c r="B677" s="55"/>
    </row>
    <row r="678" spans="2:2">
      <c r="B678" s="55"/>
    </row>
    <row r="679" spans="2:2">
      <c r="B679" s="55"/>
    </row>
    <row r="680" spans="2:2">
      <c r="B680" s="55"/>
    </row>
    <row r="681" spans="2:2">
      <c r="B681" s="55"/>
    </row>
    <row r="682" spans="2:2">
      <c r="B682" s="55"/>
    </row>
    <row r="683" spans="2:2">
      <c r="B683" s="55"/>
    </row>
    <row r="684" spans="2:2">
      <c r="B684" s="55"/>
    </row>
    <row r="685" spans="2:2">
      <c r="B685" s="55"/>
    </row>
    <row r="686" spans="2:2">
      <c r="B686" s="55"/>
    </row>
    <row r="687" spans="2:2">
      <c r="B687" s="55"/>
    </row>
    <row r="688" spans="2:2">
      <c r="B688" s="55"/>
    </row>
    <row r="689" spans="2:2">
      <c r="B689" s="55"/>
    </row>
    <row r="690" spans="2:2">
      <c r="B690" s="55"/>
    </row>
    <row r="691" spans="2:2">
      <c r="B691" s="55"/>
    </row>
    <row r="692" spans="2:2">
      <c r="B692" s="55"/>
    </row>
    <row r="693" spans="2:2">
      <c r="B693" s="55"/>
    </row>
    <row r="694" spans="2:2">
      <c r="B694" s="55"/>
    </row>
    <row r="695" spans="2:2">
      <c r="B695" s="55"/>
    </row>
    <row r="696" spans="2:2">
      <c r="B696" s="55"/>
    </row>
    <row r="697" spans="2:2">
      <c r="B697" s="55"/>
    </row>
    <row r="698" spans="2:2">
      <c r="B698" s="55"/>
    </row>
    <row r="699" spans="2:2">
      <c r="B699" s="55"/>
    </row>
    <row r="700" spans="2:2">
      <c r="B700" s="55"/>
    </row>
    <row r="701" spans="2:2">
      <c r="B701" s="55"/>
    </row>
    <row r="702" spans="2:2">
      <c r="B702" s="55"/>
    </row>
    <row r="703" spans="2:2">
      <c r="B703" s="55"/>
    </row>
    <row r="704" spans="2:2">
      <c r="B704" s="55"/>
    </row>
    <row r="705" spans="2:2">
      <c r="B705" s="55"/>
    </row>
    <row r="706" spans="2:2">
      <c r="B706" s="55"/>
    </row>
    <row r="707" spans="2:2">
      <c r="B707" s="55"/>
    </row>
    <row r="708" spans="2:2">
      <c r="B708" s="55"/>
    </row>
    <row r="709" spans="2:2">
      <c r="B709" s="55"/>
    </row>
    <row r="710" spans="2:2">
      <c r="B710" s="55"/>
    </row>
    <row r="711" spans="2:2">
      <c r="B711" s="55"/>
    </row>
    <row r="712" spans="2:2">
      <c r="B712" s="55"/>
    </row>
    <row r="713" spans="2:2">
      <c r="B713" s="55"/>
    </row>
    <row r="714" spans="2:2">
      <c r="B714" s="55"/>
    </row>
    <row r="715" spans="2:2">
      <c r="B715" s="55"/>
    </row>
    <row r="716" spans="2:2">
      <c r="B716" s="55"/>
    </row>
    <row r="717" spans="2:2">
      <c r="B717" s="55"/>
    </row>
    <row r="718" spans="2:2">
      <c r="B718" s="55"/>
    </row>
    <row r="719" spans="2:2">
      <c r="B719" s="55"/>
    </row>
    <row r="720" spans="2:2">
      <c r="B720" s="55"/>
    </row>
    <row r="721" spans="2:2">
      <c r="B721" s="55"/>
    </row>
    <row r="722" spans="2:2">
      <c r="B722" s="55"/>
    </row>
    <row r="723" spans="2:2">
      <c r="B723" s="55"/>
    </row>
    <row r="724" spans="2:2">
      <c r="B724" s="55"/>
    </row>
    <row r="725" spans="2:2">
      <c r="B725" s="55"/>
    </row>
    <row r="726" spans="2:2">
      <c r="B726" s="55"/>
    </row>
    <row r="727" spans="2:2">
      <c r="B727" s="55"/>
    </row>
    <row r="728" spans="2:2">
      <c r="B728" s="55"/>
    </row>
    <row r="729" spans="2:2">
      <c r="B729" s="55"/>
    </row>
    <row r="730" spans="2:2">
      <c r="B730" s="55"/>
    </row>
    <row r="731" spans="2:2">
      <c r="B731" s="55"/>
    </row>
    <row r="732" spans="2:2">
      <c r="B732" s="55"/>
    </row>
    <row r="733" spans="2:2">
      <c r="B733" s="55"/>
    </row>
    <row r="734" spans="2:2">
      <c r="B734" s="55"/>
    </row>
    <row r="735" spans="2:2">
      <c r="B735" s="55"/>
    </row>
    <row r="736" spans="2:2">
      <c r="B736" s="55"/>
    </row>
    <row r="737" spans="2:2">
      <c r="B737" s="55"/>
    </row>
    <row r="738" spans="2:2">
      <c r="B738" s="55"/>
    </row>
    <row r="739" spans="2:2">
      <c r="B739" s="55"/>
    </row>
    <row r="740" spans="2:2">
      <c r="B740" s="55"/>
    </row>
    <row r="741" spans="2:2">
      <c r="B741" s="55"/>
    </row>
    <row r="742" spans="2:2">
      <c r="B742" s="55"/>
    </row>
    <row r="743" spans="2:2">
      <c r="B743" s="55"/>
    </row>
    <row r="744" spans="2:2">
      <c r="B744" s="55"/>
    </row>
    <row r="745" spans="2:2">
      <c r="B745" s="55"/>
    </row>
    <row r="746" spans="2:2">
      <c r="B746" s="55"/>
    </row>
    <row r="747" spans="2:2">
      <c r="B747" s="55"/>
    </row>
    <row r="748" spans="2:2">
      <c r="B748" s="55"/>
    </row>
    <row r="749" spans="2:2">
      <c r="B749" s="55"/>
    </row>
    <row r="750" spans="2:2">
      <c r="B750" s="55"/>
    </row>
    <row r="751" spans="2:2">
      <c r="B751" s="55"/>
    </row>
    <row r="752" spans="2:2">
      <c r="B752" s="55"/>
    </row>
    <row r="753" spans="2:2">
      <c r="B753" s="55"/>
    </row>
    <row r="754" spans="2:2">
      <c r="B754" s="55"/>
    </row>
    <row r="755" spans="2:2">
      <c r="B755" s="55"/>
    </row>
    <row r="756" spans="2:2">
      <c r="B756" s="55"/>
    </row>
    <row r="757" spans="2:2">
      <c r="B757" s="55"/>
    </row>
    <row r="758" spans="2:2">
      <c r="B758" s="55"/>
    </row>
    <row r="759" spans="2:2">
      <c r="B759" s="55"/>
    </row>
    <row r="760" spans="2:2">
      <c r="B760" s="55"/>
    </row>
    <row r="761" spans="2:2">
      <c r="B761" s="55"/>
    </row>
    <row r="762" spans="2:2">
      <c r="B762" s="55"/>
    </row>
    <row r="763" spans="2:2">
      <c r="B763" s="55"/>
    </row>
    <row r="764" spans="2:2">
      <c r="B764" s="55"/>
    </row>
    <row r="765" spans="2:2">
      <c r="B765" s="55"/>
    </row>
    <row r="766" spans="2:2">
      <c r="B766" s="55"/>
    </row>
    <row r="767" spans="2:2">
      <c r="B767" s="55"/>
    </row>
    <row r="768" spans="2:2">
      <c r="B768" s="55"/>
    </row>
    <row r="769" spans="2:2">
      <c r="B769" s="55"/>
    </row>
    <row r="770" spans="2:2">
      <c r="B770" s="55"/>
    </row>
    <row r="771" spans="2:2">
      <c r="B771" s="55"/>
    </row>
    <row r="772" spans="2:2">
      <c r="B772" s="55"/>
    </row>
    <row r="773" spans="2:2">
      <c r="B773" s="55"/>
    </row>
    <row r="774" spans="2:2">
      <c r="B774" s="55"/>
    </row>
    <row r="775" spans="2:2">
      <c r="B775" s="55"/>
    </row>
    <row r="776" spans="2:2">
      <c r="B776" s="55"/>
    </row>
    <row r="777" spans="2:2">
      <c r="B777" s="55"/>
    </row>
    <row r="778" spans="2:2">
      <c r="B778" s="55"/>
    </row>
    <row r="779" spans="2:2">
      <c r="B779" s="55"/>
    </row>
    <row r="780" spans="2:2">
      <c r="B780" s="55"/>
    </row>
    <row r="781" spans="2:2">
      <c r="B781" s="55"/>
    </row>
    <row r="782" spans="2:2">
      <c r="B782" s="55"/>
    </row>
    <row r="783" spans="2:2">
      <c r="B783" s="55"/>
    </row>
    <row r="784" spans="2:2">
      <c r="B784" s="55"/>
    </row>
    <row r="785" spans="2:2">
      <c r="B785" s="55"/>
    </row>
    <row r="786" spans="2:2">
      <c r="B786" s="55"/>
    </row>
    <row r="787" spans="2:2">
      <c r="B787" s="55"/>
    </row>
    <row r="788" spans="2:2">
      <c r="B788" s="55"/>
    </row>
    <row r="789" spans="2:2">
      <c r="B789" s="55"/>
    </row>
    <row r="790" spans="2:2">
      <c r="B790" s="55"/>
    </row>
    <row r="791" spans="2:2">
      <c r="B791" s="55"/>
    </row>
    <row r="792" spans="2:2">
      <c r="B792" s="55"/>
    </row>
    <row r="793" spans="2:2">
      <c r="B793" s="55"/>
    </row>
    <row r="794" spans="2:2">
      <c r="B794" s="55"/>
    </row>
    <row r="795" spans="2:2">
      <c r="B795" s="55"/>
    </row>
    <row r="796" spans="2:2">
      <c r="B796" s="55"/>
    </row>
    <row r="797" spans="2:2">
      <c r="B797" s="55"/>
    </row>
    <row r="798" spans="2:2">
      <c r="B798" s="55"/>
    </row>
    <row r="799" spans="2:2">
      <c r="B799" s="55"/>
    </row>
    <row r="800" spans="2:2">
      <c r="B800" s="55"/>
    </row>
    <row r="801" spans="2:2">
      <c r="B801" s="55"/>
    </row>
    <row r="802" spans="2:2">
      <c r="B802" s="55"/>
    </row>
    <row r="803" spans="2:2">
      <c r="B803" s="55"/>
    </row>
    <row r="804" spans="2:2">
      <c r="B804" s="55"/>
    </row>
    <row r="805" spans="2:2">
      <c r="B805" s="55"/>
    </row>
    <row r="806" spans="2:2">
      <c r="B806" s="55"/>
    </row>
    <row r="807" spans="2:2">
      <c r="B807" s="55"/>
    </row>
    <row r="808" spans="2:2">
      <c r="B808" s="55"/>
    </row>
    <row r="809" spans="2:2">
      <c r="B809" s="55"/>
    </row>
    <row r="810" spans="2:2">
      <c r="B810" s="55"/>
    </row>
    <row r="811" spans="2:2">
      <c r="B811" s="55"/>
    </row>
    <row r="812" spans="2:2">
      <c r="B812" s="55"/>
    </row>
    <row r="813" spans="2:2">
      <c r="B813" s="55"/>
    </row>
    <row r="814" spans="2:2">
      <c r="B814" s="55"/>
    </row>
    <row r="815" spans="2:2">
      <c r="B815" s="55"/>
    </row>
    <row r="816" spans="2:2">
      <c r="B816" s="55"/>
    </row>
    <row r="817" spans="2:2">
      <c r="B817" s="55"/>
    </row>
    <row r="818" spans="2:2">
      <c r="B818" s="55"/>
    </row>
    <row r="819" spans="2:2">
      <c r="B819" s="55"/>
    </row>
    <row r="820" spans="2:2">
      <c r="B820" s="55"/>
    </row>
    <row r="821" spans="2:2">
      <c r="B821" s="55"/>
    </row>
    <row r="822" spans="2:2">
      <c r="B822" s="55"/>
    </row>
    <row r="823" spans="2:2">
      <c r="B823" s="55"/>
    </row>
    <row r="824" spans="2:2">
      <c r="B824" s="55"/>
    </row>
    <row r="825" spans="2:2">
      <c r="B825" s="55"/>
    </row>
    <row r="826" spans="2:2">
      <c r="B826" s="55"/>
    </row>
    <row r="827" spans="2:2">
      <c r="B827" s="55"/>
    </row>
    <row r="828" spans="2:2">
      <c r="B828" s="55"/>
    </row>
    <row r="829" spans="2:2">
      <c r="B829" s="55"/>
    </row>
    <row r="830" spans="2:2">
      <c r="B830" s="55"/>
    </row>
    <row r="831" spans="2:2">
      <c r="B831" s="55"/>
    </row>
    <row r="832" spans="2:2">
      <c r="B832" s="55"/>
    </row>
    <row r="833" spans="2:2">
      <c r="B833" s="55"/>
    </row>
    <row r="834" spans="2:2">
      <c r="B834" s="55"/>
    </row>
    <row r="835" spans="2:2">
      <c r="B835" s="55"/>
    </row>
    <row r="836" spans="2:2">
      <c r="B836" s="55"/>
    </row>
    <row r="837" spans="2:2">
      <c r="B837" s="55"/>
    </row>
    <row r="838" spans="2:2">
      <c r="B838" s="55"/>
    </row>
    <row r="839" spans="2:2">
      <c r="B839" s="55"/>
    </row>
    <row r="840" spans="2:2">
      <c r="B840" s="55"/>
    </row>
    <row r="841" spans="2:2">
      <c r="B841" s="55"/>
    </row>
    <row r="842" spans="2:2">
      <c r="B842" s="55"/>
    </row>
    <row r="843" spans="2:2">
      <c r="B843" s="55"/>
    </row>
    <row r="844" spans="2:2">
      <c r="B844" s="55"/>
    </row>
    <row r="845" spans="2:2">
      <c r="B845" s="55"/>
    </row>
    <row r="846" spans="2:2">
      <c r="B846" s="55"/>
    </row>
    <row r="847" spans="2:2">
      <c r="B847" s="55"/>
    </row>
    <row r="848" spans="2:2">
      <c r="B848" s="55"/>
    </row>
    <row r="849" spans="2:2">
      <c r="B849" s="55"/>
    </row>
    <row r="850" spans="2:2">
      <c r="B850" s="55"/>
    </row>
    <row r="851" spans="2:2">
      <c r="B851" s="55"/>
    </row>
    <row r="852" spans="2:2">
      <c r="B852" s="55"/>
    </row>
    <row r="853" spans="2:2">
      <c r="B853" s="55"/>
    </row>
    <row r="854" spans="2:2">
      <c r="B854" s="55"/>
    </row>
    <row r="855" spans="2:2">
      <c r="B855" s="55"/>
    </row>
    <row r="856" spans="2:2">
      <c r="B856" s="55"/>
    </row>
    <row r="857" spans="2:2">
      <c r="B857" s="55"/>
    </row>
    <row r="858" spans="2:2">
      <c r="B858" s="55"/>
    </row>
    <row r="859" spans="2:2">
      <c r="B859" s="55"/>
    </row>
    <row r="860" spans="2:2">
      <c r="B860" s="55"/>
    </row>
    <row r="861" spans="2:2">
      <c r="B861" s="55"/>
    </row>
    <row r="862" spans="2:2">
      <c r="B862" s="55"/>
    </row>
    <row r="863" spans="2:2">
      <c r="B863" s="55"/>
    </row>
    <row r="864" spans="2:2">
      <c r="B864" s="55"/>
    </row>
    <row r="865" spans="2:2">
      <c r="B865" s="55"/>
    </row>
    <row r="866" spans="2:2">
      <c r="B866" s="55"/>
    </row>
    <row r="867" spans="2:2">
      <c r="B867" s="55"/>
    </row>
    <row r="868" spans="2:2">
      <c r="B868" s="55"/>
    </row>
    <row r="869" spans="2:2">
      <c r="B869" s="55"/>
    </row>
    <row r="870" spans="2:2">
      <c r="B870" s="55"/>
    </row>
    <row r="871" spans="2:2">
      <c r="B871" s="55"/>
    </row>
    <row r="872" spans="2:2">
      <c r="B872" s="55"/>
    </row>
    <row r="873" spans="2:2">
      <c r="B873" s="55"/>
    </row>
    <row r="874" spans="2:2">
      <c r="B874" s="55"/>
    </row>
    <row r="875" spans="2:2">
      <c r="B875" s="55"/>
    </row>
    <row r="876" spans="2:2">
      <c r="B876" s="55"/>
    </row>
    <row r="877" spans="2:2">
      <c r="B877" s="55"/>
    </row>
    <row r="878" spans="2:2">
      <c r="B878" s="55"/>
    </row>
    <row r="879" spans="2:2">
      <c r="B879" s="55"/>
    </row>
    <row r="880" spans="2:2">
      <c r="B880" s="55"/>
    </row>
    <row r="881" spans="2:2">
      <c r="B881" s="55"/>
    </row>
    <row r="882" spans="2:2">
      <c r="B882" s="55"/>
    </row>
    <row r="883" spans="2:2">
      <c r="B883" s="55"/>
    </row>
    <row r="884" spans="2:2">
      <c r="B884" s="55"/>
    </row>
    <row r="885" spans="2:2">
      <c r="B885" s="55"/>
    </row>
    <row r="886" spans="2:2">
      <c r="B886" s="55"/>
    </row>
    <row r="887" spans="2:2">
      <c r="B887" s="55"/>
    </row>
    <row r="888" spans="2:2">
      <c r="B888" s="55"/>
    </row>
    <row r="889" spans="2:2">
      <c r="B889" s="55"/>
    </row>
    <row r="890" spans="2:2">
      <c r="B890" s="55"/>
    </row>
    <row r="891" spans="2:2">
      <c r="B891" s="55"/>
    </row>
    <row r="892" spans="2:2">
      <c r="B892" s="55"/>
    </row>
    <row r="893" spans="2:2">
      <c r="B893" s="55"/>
    </row>
    <row r="894" spans="2:2">
      <c r="B894" s="55"/>
    </row>
    <row r="895" spans="2:2">
      <c r="B895" s="55"/>
    </row>
    <row r="896" spans="2:2">
      <c r="B896" s="55"/>
    </row>
    <row r="897" spans="2:2">
      <c r="B897" s="55"/>
    </row>
    <row r="898" spans="2:2">
      <c r="B898" s="55"/>
    </row>
    <row r="899" spans="2:2">
      <c r="B899" s="55"/>
    </row>
    <row r="900" spans="2:2">
      <c r="B900" s="55"/>
    </row>
    <row r="901" spans="2:2">
      <c r="B901" s="55"/>
    </row>
    <row r="902" spans="2:2">
      <c r="B902" s="55"/>
    </row>
    <row r="903" spans="2:2">
      <c r="B903" s="55"/>
    </row>
    <row r="904" spans="2:2">
      <c r="B904" s="55"/>
    </row>
    <row r="905" spans="2:2">
      <c r="B905" s="55"/>
    </row>
    <row r="906" spans="2:2">
      <c r="B906" s="55"/>
    </row>
    <row r="907" spans="2:2">
      <c r="B907" s="55"/>
    </row>
    <row r="908" spans="2:2">
      <c r="B908" s="55"/>
    </row>
    <row r="909" spans="2:2">
      <c r="B909" s="55"/>
    </row>
    <row r="910" spans="2:2">
      <c r="B910" s="55"/>
    </row>
    <row r="911" spans="2:2">
      <c r="B911" s="55"/>
    </row>
    <row r="912" spans="2:2">
      <c r="B912" s="55"/>
    </row>
    <row r="913" spans="2:2">
      <c r="B913" s="55"/>
    </row>
    <row r="914" spans="2:2">
      <c r="B914" s="55"/>
    </row>
    <row r="915" spans="2:2">
      <c r="B915" s="55"/>
    </row>
    <row r="916" spans="2:2">
      <c r="B916" s="55"/>
    </row>
    <row r="917" spans="2:2">
      <c r="B917" s="55"/>
    </row>
    <row r="918" spans="2:2">
      <c r="B918" s="55"/>
    </row>
    <row r="919" spans="2:2">
      <c r="B919" s="55"/>
    </row>
    <row r="920" spans="2:2">
      <c r="B920" s="55"/>
    </row>
    <row r="921" spans="2:2">
      <c r="B921" s="55"/>
    </row>
    <row r="922" spans="2:2">
      <c r="B922" s="55"/>
    </row>
    <row r="923" spans="2:2">
      <c r="B923" s="55"/>
    </row>
    <row r="924" spans="2:2">
      <c r="B924" s="55"/>
    </row>
    <row r="925" spans="2:2">
      <c r="B925" s="55"/>
    </row>
    <row r="926" spans="2:2">
      <c r="B926" s="55"/>
    </row>
    <row r="927" spans="2:2">
      <c r="B927" s="55"/>
    </row>
    <row r="928" spans="2:2">
      <c r="B928" s="55"/>
    </row>
    <row r="929" spans="2:2">
      <c r="B929" s="55"/>
    </row>
    <row r="930" spans="2:2">
      <c r="B930" s="55"/>
    </row>
    <row r="931" spans="2:2">
      <c r="B931" s="55"/>
    </row>
    <row r="932" spans="2:2">
      <c r="B932" s="55"/>
    </row>
    <row r="933" spans="2:2">
      <c r="B933" s="55"/>
    </row>
    <row r="934" spans="2:2">
      <c r="B934" s="55"/>
    </row>
    <row r="935" spans="2:2">
      <c r="B935" s="55"/>
    </row>
    <row r="936" spans="2:2">
      <c r="B936" s="55"/>
    </row>
    <row r="937" spans="2:2">
      <c r="B937" s="55"/>
    </row>
    <row r="938" spans="2:2">
      <c r="B938" s="55"/>
    </row>
    <row r="939" spans="2:2">
      <c r="B939" s="55"/>
    </row>
    <row r="940" spans="2:2">
      <c r="B940" s="55"/>
    </row>
    <row r="941" spans="2:2">
      <c r="B941" s="55"/>
    </row>
    <row r="942" spans="2:2">
      <c r="B942" s="55"/>
    </row>
    <row r="943" spans="2:2">
      <c r="B943" s="55"/>
    </row>
    <row r="944" spans="2:2">
      <c r="B944" s="55"/>
    </row>
    <row r="945" spans="2:2">
      <c r="B945" s="55"/>
    </row>
    <row r="946" spans="2:2">
      <c r="B946" s="55"/>
    </row>
    <row r="947" spans="2:2">
      <c r="B947" s="55"/>
    </row>
    <row r="948" spans="2:2">
      <c r="B948" s="55"/>
    </row>
    <row r="949" spans="2:2">
      <c r="B949" s="55"/>
    </row>
    <row r="950" spans="2:2">
      <c r="B950" s="55"/>
    </row>
    <row r="951" spans="2:2">
      <c r="B951" s="55"/>
    </row>
    <row r="952" spans="2:2">
      <c r="B952" s="55"/>
    </row>
    <row r="953" spans="2:2">
      <c r="B953" s="55"/>
    </row>
    <row r="954" spans="2:2">
      <c r="B954" s="55"/>
    </row>
    <row r="955" spans="2:2">
      <c r="B955" s="55"/>
    </row>
    <row r="956" spans="2:2">
      <c r="B956" s="55"/>
    </row>
    <row r="957" spans="2:2">
      <c r="B957" s="55"/>
    </row>
    <row r="958" spans="2:2">
      <c r="B958" s="55"/>
    </row>
    <row r="959" spans="2:2">
      <c r="B959" s="55"/>
    </row>
    <row r="960" spans="2:2">
      <c r="B960" s="55"/>
    </row>
    <row r="961" spans="2:2">
      <c r="B961" s="55"/>
    </row>
    <row r="962" spans="2:2">
      <c r="B962" s="55"/>
    </row>
    <row r="963" spans="2:2">
      <c r="B963" s="55"/>
    </row>
    <row r="964" spans="2:2">
      <c r="B964" s="55"/>
    </row>
    <row r="965" spans="2:2">
      <c r="B965" s="55"/>
    </row>
    <row r="966" spans="2:2">
      <c r="B966" s="55"/>
    </row>
    <row r="967" spans="2:2">
      <c r="B967" s="55"/>
    </row>
    <row r="968" spans="2:2">
      <c r="B968" s="55"/>
    </row>
    <row r="969" spans="2:2">
      <c r="B969" s="55"/>
    </row>
    <row r="970" spans="2:2">
      <c r="B970" s="55"/>
    </row>
    <row r="971" spans="2:2">
      <c r="B971" s="55"/>
    </row>
    <row r="972" spans="2:2">
      <c r="B972" s="55"/>
    </row>
    <row r="973" spans="2:2">
      <c r="B973" s="55"/>
    </row>
    <row r="974" spans="2:2">
      <c r="B974" s="55"/>
    </row>
    <row r="975" spans="2:2">
      <c r="B975" s="55"/>
    </row>
    <row r="976" spans="2:2">
      <c r="B976" s="55"/>
    </row>
    <row r="977" spans="2:2">
      <c r="B977" s="55"/>
    </row>
    <row r="978" spans="2:2">
      <c r="B978" s="55"/>
    </row>
    <row r="979" spans="2:2">
      <c r="B979" s="55"/>
    </row>
    <row r="980" spans="2:2">
      <c r="B980" s="55"/>
    </row>
    <row r="981" spans="2:2">
      <c r="B981" s="55"/>
    </row>
    <row r="982" spans="2:2">
      <c r="B982" s="55"/>
    </row>
    <row r="983" spans="2:2">
      <c r="B983" s="55"/>
    </row>
    <row r="984" spans="2:2">
      <c r="B984" s="55"/>
    </row>
    <row r="985" spans="2:2">
      <c r="B985" s="55"/>
    </row>
    <row r="986" spans="2:2">
      <c r="B986" s="55"/>
    </row>
    <row r="987" spans="2:2">
      <c r="B987" s="55"/>
    </row>
    <row r="988" spans="2:2">
      <c r="B988" s="55"/>
    </row>
    <row r="989" spans="2:2">
      <c r="B989" s="55"/>
    </row>
    <row r="990" spans="2:2">
      <c r="B990" s="55"/>
    </row>
    <row r="991" spans="2:2">
      <c r="B991" s="55"/>
    </row>
    <row r="992" spans="2:2">
      <c r="B992" s="55"/>
    </row>
    <row r="993" spans="2:2">
      <c r="B993" s="55"/>
    </row>
    <row r="994" spans="2:2">
      <c r="B994" s="55"/>
    </row>
    <row r="995" spans="2:2">
      <c r="B995" s="55"/>
    </row>
    <row r="996" spans="2:2">
      <c r="B996" s="55"/>
    </row>
    <row r="997" spans="2:2">
      <c r="B997" s="55"/>
    </row>
    <row r="998" spans="2:2">
      <c r="B998" s="55"/>
    </row>
    <row r="999" spans="2:2">
      <c r="B999" s="55"/>
    </row>
    <row r="1000" spans="2:2">
      <c r="B1000" s="55"/>
    </row>
    <row r="1001" spans="2:2">
      <c r="B1001" s="55"/>
    </row>
    <row r="1002" spans="2: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Chart!Print_Area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2016-11-15T00:17:38Z</cp:lastPrinted>
  <dcterms:created xsi:type="dcterms:W3CDTF">2010-05-03T05:21:09Z</dcterms:created>
  <dcterms:modified xsi:type="dcterms:W3CDTF">2021-01-24T05:49:26Z</dcterms:modified>
</cp:coreProperties>
</file>